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6" i="1"/>
  <c r="H7" i="1"/>
  <c r="H8" i="1"/>
  <c r="H9" i="1"/>
  <c r="H10" i="1"/>
  <c r="H11" i="1"/>
  <c r="H12" i="1"/>
  <c r="H4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E4" i="1"/>
  <c r="F4" i="1"/>
  <c r="H6" i="1"/>
  <c r="C4" i="1"/>
  <c r="B4" i="1"/>
  <c r="D4" i="1" l="1"/>
  <c r="G4" i="1"/>
</calcChain>
</file>

<file path=xl/sharedStrings.xml><?xml version="1.0" encoding="utf-8"?>
<sst xmlns="http://schemas.openxmlformats.org/spreadsheetml/2006/main" count="34" uniqueCount="34">
  <si>
    <t>Доходы и расходы по управлению МКД в 2014 году</t>
  </si>
  <si>
    <t>Итого</t>
  </si>
  <si>
    <t>в том числе</t>
  </si>
  <si>
    <t>Расход</t>
  </si>
  <si>
    <t>долг по дому за услуги УК</t>
  </si>
  <si>
    <t>Доход</t>
  </si>
  <si>
    <t>ул МИРА 1</t>
  </si>
  <si>
    <t>ул МИРА 2</t>
  </si>
  <si>
    <t>ул МИРА 3</t>
  </si>
  <si>
    <t>ул МИРА 4</t>
  </si>
  <si>
    <t>ул МИРА 5</t>
  </si>
  <si>
    <t>ул МИРА 6</t>
  </si>
  <si>
    <t>ул МИРА 9</t>
  </si>
  <si>
    <t>ул МИРА 15</t>
  </si>
  <si>
    <t>ул МИРА 17</t>
  </si>
  <si>
    <t>в тыс.рублях</t>
  </si>
  <si>
    <t>ул НАБЕРЕЖНАЯ 10</t>
  </si>
  <si>
    <t>ул НАБЕРЕЖНАЯ 12</t>
  </si>
  <si>
    <t>ул НАБЕРЕЖНАЯ 14</t>
  </si>
  <si>
    <t>ул НАБЕРЕЖНАЯ 18</t>
  </si>
  <si>
    <t>ул ЦЕНТРАЛЬНАЯ 2</t>
  </si>
  <si>
    <t>ул ЦЕНТРАЛЬНАЯ 3</t>
  </si>
  <si>
    <t>ул ЦЕНТРАЛЬНАЯ 4</t>
  </si>
  <si>
    <t>ул ЦЕНТРАЛЬНАЯ 7</t>
  </si>
  <si>
    <t>ул ШКОЛЬНАЯ 3</t>
  </si>
  <si>
    <t>ул ШКОЛЬНАЯ 5</t>
  </si>
  <si>
    <t>ул ШКОЛЬНАЯ 7</t>
  </si>
  <si>
    <t>ул ШКОЛЬНАЯ 9</t>
  </si>
  <si>
    <t>ул ШКОЛЬНАЯ 11</t>
  </si>
  <si>
    <t>ул ШКОЛЬНАЯ 13</t>
  </si>
  <si>
    <t>зарплата</t>
  </si>
  <si>
    <t>налоги с зарплаты</t>
  </si>
  <si>
    <t>налоги с дохода</t>
  </si>
  <si>
    <t>ремонт (материалы, гсм)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</si>
</sst>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vertical="distributed"/>
    </xf>
    <xf numFmtId="2" fontId="0" fillId="0" borderId="1" xfId="0" applyNumberFormat="1" applyBorder="1"/>
    <xf numFmtId="2" fontId="1" fillId="0" borderId="1" xfId="0" applyNumberFormat="1" applyFont="1" applyBorder="1"/>
    <xf numFmtId="164" fontId="0" fillId="0" borderId="1" xfId="0" applyNumberFormat="1" applyBorder="1"/>
    <xf numFmtId="0" fontId="0" fillId="0" borderId="9" xfId="0" applyBorder="1"/>
    <xf numFmtId="0" fontId="2" fillId="0" borderId="8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E3" sqref="E3"/>
    </sheetView>
  </sheetViews>
  <sheetFormatPr defaultRowHeight="15" x14ac:dyDescent="0.25"/>
  <cols>
    <col min="1" max="1" width="17.7109375" customWidth="1"/>
    <col min="2" max="2" width="11.28515625" customWidth="1"/>
    <col min="3" max="3" width="13.140625" customWidth="1"/>
    <col min="4" max="4" width="11.140625" customWidth="1"/>
    <col min="5" max="5" width="10.5703125" customWidth="1"/>
    <col min="9" max="9" width="2.85546875" customWidth="1"/>
  </cols>
  <sheetData>
    <row r="1" spans="1:9" x14ac:dyDescent="0.25">
      <c r="A1" t="s">
        <v>0</v>
      </c>
    </row>
    <row r="2" spans="1:9" x14ac:dyDescent="0.25">
      <c r="A2" s="1" t="s">
        <v>15</v>
      </c>
      <c r="B2" s="6" t="s">
        <v>5</v>
      </c>
      <c r="C2" s="8" t="s">
        <v>4</v>
      </c>
      <c r="D2" s="1" t="s">
        <v>3</v>
      </c>
      <c r="E2" s="2"/>
      <c r="F2" s="2"/>
      <c r="G2" s="2"/>
      <c r="H2" s="2"/>
      <c r="I2" s="3"/>
    </row>
    <row r="3" spans="1:9" ht="37.5" customHeight="1" x14ac:dyDescent="0.25">
      <c r="A3" s="4"/>
      <c r="B3" s="7"/>
      <c r="C3" s="9"/>
      <c r="D3" s="17"/>
      <c r="E3" s="18" t="s">
        <v>33</v>
      </c>
      <c r="F3" s="11" t="s">
        <v>30</v>
      </c>
      <c r="G3" s="13" t="s">
        <v>31</v>
      </c>
      <c r="H3" s="13" t="s">
        <v>32</v>
      </c>
      <c r="I3" s="5"/>
    </row>
    <row r="4" spans="1:9" x14ac:dyDescent="0.25">
      <c r="A4" s="5" t="s">
        <v>1</v>
      </c>
      <c r="B4" s="10">
        <f>SUM(B6:B28)</f>
        <v>1610.7999999999995</v>
      </c>
      <c r="C4" s="10">
        <f>SUM(C6:C28)</f>
        <v>657.88</v>
      </c>
      <c r="D4" s="15">
        <f>SUM(D6:D28)</f>
        <v>1954.1348000000003</v>
      </c>
      <c r="E4" s="10">
        <f t="shared" ref="E4:H4" si="0">SUM(E6:E28)</f>
        <v>781.33</v>
      </c>
      <c r="F4" s="10">
        <f t="shared" si="0"/>
        <v>888.40000000000009</v>
      </c>
      <c r="G4" s="15">
        <f t="shared" si="0"/>
        <v>268.29679999999996</v>
      </c>
      <c r="H4" s="15">
        <f t="shared" si="0"/>
        <v>16.108000000000001</v>
      </c>
      <c r="I4" s="5"/>
    </row>
    <row r="5" spans="1:9" x14ac:dyDescent="0.25">
      <c r="A5" t="s">
        <v>2</v>
      </c>
    </row>
    <row r="6" spans="1:9" x14ac:dyDescent="0.25">
      <c r="A6" s="12" t="s">
        <v>6</v>
      </c>
      <c r="B6" s="5">
        <v>55.46</v>
      </c>
      <c r="C6" s="5">
        <v>41.4</v>
      </c>
      <c r="D6" s="14">
        <f>SUM(E6:H6)</f>
        <v>82.579799999999992</v>
      </c>
      <c r="E6" s="5">
        <v>33.07</v>
      </c>
      <c r="F6" s="5">
        <v>37.6</v>
      </c>
      <c r="G6" s="14">
        <f>F6*30.2/100</f>
        <v>11.3552</v>
      </c>
      <c r="H6" s="16">
        <f>B6*1/100</f>
        <v>0.55459999999999998</v>
      </c>
      <c r="I6" s="5"/>
    </row>
    <row r="7" spans="1:9" x14ac:dyDescent="0.25">
      <c r="A7" s="12" t="s">
        <v>7</v>
      </c>
      <c r="B7" s="5">
        <v>65.12</v>
      </c>
      <c r="C7" s="5">
        <v>54.13</v>
      </c>
      <c r="D7" s="14">
        <f t="shared" ref="D7:D28" si="1">SUM(E7:H7)</f>
        <v>84.868400000000008</v>
      </c>
      <c r="E7" s="5">
        <v>33.96</v>
      </c>
      <c r="F7" s="5">
        <v>38.6</v>
      </c>
      <c r="G7" s="14">
        <f t="shared" ref="G7:G28" si="2">F7*30.2/100</f>
        <v>11.6572</v>
      </c>
      <c r="H7" s="16">
        <f t="shared" ref="H7:H28" si="3">B7*1/100</f>
        <v>0.6512</v>
      </c>
      <c r="I7" s="5"/>
    </row>
    <row r="8" spans="1:9" x14ac:dyDescent="0.25">
      <c r="A8" s="12" t="s">
        <v>8</v>
      </c>
      <c r="B8" s="5">
        <v>62.8</v>
      </c>
      <c r="C8" s="5">
        <v>27.6</v>
      </c>
      <c r="D8" s="14">
        <f t="shared" si="1"/>
        <v>85.24560000000001</v>
      </c>
      <c r="E8" s="5">
        <v>34.1</v>
      </c>
      <c r="F8" s="5">
        <v>38.799999999999997</v>
      </c>
      <c r="G8" s="14">
        <f t="shared" si="2"/>
        <v>11.717599999999999</v>
      </c>
      <c r="H8" s="16">
        <f t="shared" si="3"/>
        <v>0.628</v>
      </c>
      <c r="I8" s="5"/>
    </row>
    <row r="9" spans="1:9" x14ac:dyDescent="0.25">
      <c r="A9" s="12" t="s">
        <v>9</v>
      </c>
      <c r="B9" s="5">
        <v>58.8</v>
      </c>
      <c r="C9" s="5">
        <v>32.880000000000003</v>
      </c>
      <c r="D9" s="14">
        <f t="shared" si="1"/>
        <v>84.154599999999988</v>
      </c>
      <c r="E9" s="5">
        <v>33.700000000000003</v>
      </c>
      <c r="F9" s="5">
        <v>38.299999999999997</v>
      </c>
      <c r="G9" s="14">
        <f t="shared" si="2"/>
        <v>11.566599999999999</v>
      </c>
      <c r="H9" s="16">
        <f t="shared" si="3"/>
        <v>0.58799999999999997</v>
      </c>
      <c r="I9" s="5"/>
    </row>
    <row r="10" spans="1:9" x14ac:dyDescent="0.25">
      <c r="A10" s="12" t="s">
        <v>10</v>
      </c>
      <c r="B10" s="5">
        <v>70.900000000000006</v>
      </c>
      <c r="C10" s="5">
        <v>6.4</v>
      </c>
      <c r="D10" s="14">
        <f t="shared" si="1"/>
        <v>67.680400000000006</v>
      </c>
      <c r="E10" s="5">
        <v>27</v>
      </c>
      <c r="F10" s="5">
        <v>30.7</v>
      </c>
      <c r="G10" s="14">
        <f t="shared" si="2"/>
        <v>9.2713999999999999</v>
      </c>
      <c r="H10" s="16">
        <f t="shared" si="3"/>
        <v>0.70900000000000007</v>
      </c>
      <c r="I10" s="5"/>
    </row>
    <row r="11" spans="1:9" x14ac:dyDescent="0.25">
      <c r="A11" s="12" t="s">
        <v>11</v>
      </c>
      <c r="B11" s="5">
        <v>81.900000000000006</v>
      </c>
      <c r="C11" s="5">
        <v>22.07</v>
      </c>
      <c r="D11" s="14">
        <f t="shared" si="1"/>
        <v>84.615799999999993</v>
      </c>
      <c r="E11" s="5">
        <v>33.799999999999997</v>
      </c>
      <c r="F11" s="5">
        <v>38.4</v>
      </c>
      <c r="G11" s="14">
        <f t="shared" si="2"/>
        <v>11.596799999999998</v>
      </c>
      <c r="H11" s="16">
        <f t="shared" si="3"/>
        <v>0.81900000000000006</v>
      </c>
      <c r="I11" s="5"/>
    </row>
    <row r="12" spans="1:9" x14ac:dyDescent="0.25">
      <c r="A12" s="12" t="s">
        <v>12</v>
      </c>
      <c r="B12" s="5">
        <v>69.8</v>
      </c>
      <c r="C12" s="5">
        <v>36.76</v>
      </c>
      <c r="D12" s="14">
        <f t="shared" si="1"/>
        <v>75.786799999999999</v>
      </c>
      <c r="E12" s="5">
        <v>30.3</v>
      </c>
      <c r="F12" s="5">
        <v>34.4</v>
      </c>
      <c r="G12" s="14">
        <f t="shared" si="2"/>
        <v>10.388799999999998</v>
      </c>
      <c r="H12" s="16">
        <f t="shared" si="3"/>
        <v>0.69799999999999995</v>
      </c>
      <c r="I12" s="5"/>
    </row>
    <row r="13" spans="1:9" x14ac:dyDescent="0.25">
      <c r="A13" s="12" t="s">
        <v>13</v>
      </c>
      <c r="B13" s="5">
        <v>58.7</v>
      </c>
      <c r="C13" s="5">
        <v>11.2</v>
      </c>
      <c r="D13" s="14">
        <f t="shared" si="1"/>
        <v>73.013400000000004</v>
      </c>
      <c r="E13" s="5">
        <v>29.2</v>
      </c>
      <c r="F13" s="5">
        <v>33.200000000000003</v>
      </c>
      <c r="G13" s="14">
        <f t="shared" si="2"/>
        <v>10.026400000000001</v>
      </c>
      <c r="H13" s="16">
        <f t="shared" si="3"/>
        <v>0.58700000000000008</v>
      </c>
      <c r="I13" s="5"/>
    </row>
    <row r="14" spans="1:9" x14ac:dyDescent="0.25">
      <c r="A14" s="12" t="s">
        <v>14</v>
      </c>
      <c r="B14" s="5">
        <v>53.6</v>
      </c>
      <c r="C14" s="5">
        <v>42.66</v>
      </c>
      <c r="D14" s="14">
        <f t="shared" si="1"/>
        <v>69.249000000000009</v>
      </c>
      <c r="E14" s="5">
        <v>27.7</v>
      </c>
      <c r="F14" s="5">
        <v>31.5</v>
      </c>
      <c r="G14" s="14">
        <f t="shared" si="2"/>
        <v>9.5129999999999999</v>
      </c>
      <c r="H14" s="16">
        <f t="shared" si="3"/>
        <v>0.53600000000000003</v>
      </c>
      <c r="I14" s="5"/>
    </row>
    <row r="15" spans="1:9" x14ac:dyDescent="0.25">
      <c r="A15" s="12" t="s">
        <v>16</v>
      </c>
      <c r="B15" s="5">
        <v>75.69</v>
      </c>
      <c r="C15" s="5">
        <v>34.36</v>
      </c>
      <c r="D15" s="14">
        <f t="shared" si="1"/>
        <v>108.34549999999999</v>
      </c>
      <c r="E15" s="5">
        <v>43.4</v>
      </c>
      <c r="F15" s="5">
        <v>49.3</v>
      </c>
      <c r="G15" s="14">
        <f t="shared" si="2"/>
        <v>14.888599999999999</v>
      </c>
      <c r="H15" s="16">
        <f t="shared" si="3"/>
        <v>0.75690000000000002</v>
      </c>
      <c r="I15" s="5"/>
    </row>
    <row r="16" spans="1:9" x14ac:dyDescent="0.25">
      <c r="A16" s="12" t="s">
        <v>17</v>
      </c>
      <c r="B16" s="5">
        <v>86.05</v>
      </c>
      <c r="C16" s="5">
        <v>24.07</v>
      </c>
      <c r="D16" s="14">
        <f t="shared" si="1"/>
        <v>116.2363</v>
      </c>
      <c r="E16" s="5">
        <v>46.5</v>
      </c>
      <c r="F16" s="5">
        <v>52.9</v>
      </c>
      <c r="G16" s="14">
        <f t="shared" si="2"/>
        <v>15.9758</v>
      </c>
      <c r="H16" s="16">
        <f t="shared" si="3"/>
        <v>0.86049999999999993</v>
      </c>
      <c r="I16" s="5"/>
    </row>
    <row r="17" spans="1:9" x14ac:dyDescent="0.25">
      <c r="A17" s="12" t="s">
        <v>18</v>
      </c>
      <c r="B17" s="5">
        <v>90.9</v>
      </c>
      <c r="C17" s="5">
        <v>20.68</v>
      </c>
      <c r="D17" s="14">
        <f t="shared" si="1"/>
        <v>93.053400000000011</v>
      </c>
      <c r="E17" s="5">
        <v>37.200000000000003</v>
      </c>
      <c r="F17" s="5">
        <v>42.2</v>
      </c>
      <c r="G17" s="14">
        <f t="shared" si="2"/>
        <v>12.744400000000001</v>
      </c>
      <c r="H17" s="16">
        <f t="shared" si="3"/>
        <v>0.90900000000000003</v>
      </c>
      <c r="I17" s="5"/>
    </row>
    <row r="18" spans="1:9" x14ac:dyDescent="0.25">
      <c r="A18" s="12" t="s">
        <v>19</v>
      </c>
      <c r="B18" s="5">
        <v>82.99</v>
      </c>
      <c r="C18" s="5">
        <v>73.5</v>
      </c>
      <c r="D18" s="14">
        <f t="shared" si="1"/>
        <v>115.3849</v>
      </c>
      <c r="E18" s="5">
        <v>46.2</v>
      </c>
      <c r="F18" s="5">
        <v>52.5</v>
      </c>
      <c r="G18" s="14">
        <f t="shared" si="2"/>
        <v>15.855</v>
      </c>
      <c r="H18" s="16">
        <f t="shared" si="3"/>
        <v>0.82989999999999997</v>
      </c>
      <c r="I18" s="5"/>
    </row>
    <row r="19" spans="1:9" x14ac:dyDescent="0.25">
      <c r="A19" s="12" t="s">
        <v>20</v>
      </c>
      <c r="B19" s="5">
        <v>86.48</v>
      </c>
      <c r="C19" s="5">
        <v>28.05</v>
      </c>
      <c r="D19" s="14">
        <f t="shared" si="1"/>
        <v>55.4148</v>
      </c>
      <c r="E19" s="5">
        <v>22</v>
      </c>
      <c r="F19" s="5">
        <v>25</v>
      </c>
      <c r="G19" s="14">
        <f t="shared" si="2"/>
        <v>7.55</v>
      </c>
      <c r="H19" s="16">
        <f t="shared" si="3"/>
        <v>0.86480000000000001</v>
      </c>
      <c r="I19" s="5"/>
    </row>
    <row r="20" spans="1:9" x14ac:dyDescent="0.25">
      <c r="A20" s="12" t="s">
        <v>21</v>
      </c>
      <c r="B20" s="5">
        <v>84.21</v>
      </c>
      <c r="C20" s="5">
        <v>30.99</v>
      </c>
      <c r="D20" s="14">
        <f t="shared" si="1"/>
        <v>109.02130000000001</v>
      </c>
      <c r="E20" s="5">
        <v>43.6</v>
      </c>
      <c r="F20" s="5">
        <v>49.6</v>
      </c>
      <c r="G20" s="14">
        <f t="shared" si="2"/>
        <v>14.979200000000001</v>
      </c>
      <c r="H20" s="16">
        <f t="shared" si="3"/>
        <v>0.84209999999999996</v>
      </c>
      <c r="I20" s="5"/>
    </row>
    <row r="21" spans="1:9" x14ac:dyDescent="0.25">
      <c r="A21" s="12" t="s">
        <v>22</v>
      </c>
      <c r="B21" s="5">
        <v>69.02</v>
      </c>
      <c r="C21" s="5">
        <v>34.57</v>
      </c>
      <c r="D21" s="14">
        <f t="shared" si="1"/>
        <v>88.791000000000011</v>
      </c>
      <c r="E21" s="5">
        <v>35.5</v>
      </c>
      <c r="F21" s="5">
        <v>40.4</v>
      </c>
      <c r="G21" s="14">
        <f t="shared" si="2"/>
        <v>12.200799999999999</v>
      </c>
      <c r="H21" s="16">
        <f t="shared" si="3"/>
        <v>0.69019999999999992</v>
      </c>
      <c r="I21" s="5"/>
    </row>
    <row r="22" spans="1:9" x14ac:dyDescent="0.25">
      <c r="A22" s="12" t="s">
        <v>23</v>
      </c>
      <c r="B22" s="5">
        <v>86.79</v>
      </c>
      <c r="C22" s="5">
        <v>56.9</v>
      </c>
      <c r="D22" s="14">
        <f t="shared" si="1"/>
        <v>67.609099999999998</v>
      </c>
      <c r="E22" s="5">
        <v>26.9</v>
      </c>
      <c r="F22" s="5">
        <v>30.6</v>
      </c>
      <c r="G22" s="14">
        <f t="shared" si="2"/>
        <v>9.2411999999999992</v>
      </c>
      <c r="H22" s="16">
        <f t="shared" si="3"/>
        <v>0.86790000000000012</v>
      </c>
      <c r="I22" s="5"/>
    </row>
    <row r="23" spans="1:9" x14ac:dyDescent="0.25">
      <c r="A23" s="12" t="s">
        <v>24</v>
      </c>
      <c r="B23" s="5">
        <v>78.58</v>
      </c>
      <c r="C23" s="5">
        <v>8.6</v>
      </c>
      <c r="D23" s="14">
        <f t="shared" si="1"/>
        <v>81.69</v>
      </c>
      <c r="E23" s="5">
        <v>32.6</v>
      </c>
      <c r="F23" s="5">
        <v>37.1</v>
      </c>
      <c r="G23" s="14">
        <f t="shared" si="2"/>
        <v>11.2042</v>
      </c>
      <c r="H23" s="16">
        <f t="shared" si="3"/>
        <v>0.78579999999999994</v>
      </c>
      <c r="I23" s="5"/>
    </row>
    <row r="24" spans="1:9" x14ac:dyDescent="0.25">
      <c r="A24" s="12" t="s">
        <v>25</v>
      </c>
      <c r="B24" s="5">
        <v>55.1</v>
      </c>
      <c r="C24" s="5">
        <v>5.7</v>
      </c>
      <c r="D24" s="14">
        <f t="shared" si="1"/>
        <v>82.736400000000017</v>
      </c>
      <c r="E24" s="5">
        <v>33.1</v>
      </c>
      <c r="F24" s="5">
        <v>37.700000000000003</v>
      </c>
      <c r="G24" s="14">
        <f t="shared" si="2"/>
        <v>11.385399999999999</v>
      </c>
      <c r="H24" s="16">
        <f t="shared" si="3"/>
        <v>0.55100000000000005</v>
      </c>
      <c r="I24" s="5"/>
    </row>
    <row r="25" spans="1:9" x14ac:dyDescent="0.25">
      <c r="A25" s="12" t="s">
        <v>26</v>
      </c>
      <c r="B25" s="5">
        <v>46.2</v>
      </c>
      <c r="C25" s="5">
        <v>9.8699999999999992</v>
      </c>
      <c r="D25" s="14">
        <f t="shared" si="1"/>
        <v>82.287000000000006</v>
      </c>
      <c r="E25" s="5">
        <v>33</v>
      </c>
      <c r="F25" s="5">
        <v>37.5</v>
      </c>
      <c r="G25" s="14">
        <f t="shared" si="2"/>
        <v>11.324999999999999</v>
      </c>
      <c r="H25" s="16">
        <f t="shared" si="3"/>
        <v>0.46200000000000002</v>
      </c>
      <c r="I25" s="5"/>
    </row>
    <row r="26" spans="1:9" x14ac:dyDescent="0.25">
      <c r="A26" s="12" t="s">
        <v>27</v>
      </c>
      <c r="B26" s="5">
        <v>60.07</v>
      </c>
      <c r="C26" s="5">
        <v>19.059999999999999</v>
      </c>
      <c r="D26" s="14">
        <f t="shared" si="1"/>
        <v>81.504900000000006</v>
      </c>
      <c r="E26" s="5">
        <v>32.6</v>
      </c>
      <c r="F26" s="5">
        <v>37.1</v>
      </c>
      <c r="G26" s="14">
        <f t="shared" si="2"/>
        <v>11.2042</v>
      </c>
      <c r="H26" s="16">
        <f t="shared" si="3"/>
        <v>0.60070000000000001</v>
      </c>
      <c r="I26" s="5"/>
    </row>
    <row r="27" spans="1:9" x14ac:dyDescent="0.25">
      <c r="A27" s="12" t="s">
        <v>28</v>
      </c>
      <c r="B27" s="5">
        <v>69.599999999999994</v>
      </c>
      <c r="C27" s="5">
        <v>10.3</v>
      </c>
      <c r="D27" s="14">
        <f t="shared" si="1"/>
        <v>81.830399999999997</v>
      </c>
      <c r="E27" s="5">
        <v>32.700000000000003</v>
      </c>
      <c r="F27" s="5">
        <v>37.200000000000003</v>
      </c>
      <c r="G27" s="14">
        <f t="shared" si="2"/>
        <v>11.234400000000001</v>
      </c>
      <c r="H27" s="16">
        <f t="shared" si="3"/>
        <v>0.69599999999999995</v>
      </c>
      <c r="I27" s="5"/>
    </row>
    <row r="28" spans="1:9" x14ac:dyDescent="0.25">
      <c r="A28" s="12" t="s">
        <v>29</v>
      </c>
      <c r="B28" s="5">
        <v>62.04</v>
      </c>
      <c r="C28" s="5">
        <v>26.13</v>
      </c>
      <c r="D28" s="14">
        <f t="shared" si="1"/>
        <v>83.036000000000001</v>
      </c>
      <c r="E28" s="5">
        <v>33.200000000000003</v>
      </c>
      <c r="F28" s="5">
        <v>37.799999999999997</v>
      </c>
      <c r="G28" s="14">
        <f t="shared" si="2"/>
        <v>11.4156</v>
      </c>
      <c r="H28" s="16">
        <f t="shared" si="3"/>
        <v>0.62039999999999995</v>
      </c>
      <c r="I28" s="5"/>
    </row>
  </sheetData>
  <mergeCells count="1">
    <mergeCell ref="C2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2015-04-15T04:35:32Z</dcterms:modified>
</cp:coreProperties>
</file>