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3250" windowHeight="9975"/>
  </bookViews>
  <sheets>
    <sheet name="2017-2019 район" sheetId="2" r:id="rId1"/>
    <sheet name="С.П. 8%" sheetId="3" r:id="rId2"/>
    <sheet name="С.П. 2% " sheetId="4" r:id="rId3"/>
    <sheet name="р-н 7%" sheetId="5" r:id="rId4"/>
  </sheets>
  <calcPr calcId="145621"/>
</workbook>
</file>

<file path=xl/calcChain.xml><?xml version="1.0" encoding="utf-8"?>
<calcChain xmlns="http://schemas.openxmlformats.org/spreadsheetml/2006/main">
  <c r="D31" i="2" l="1"/>
  <c r="E31" i="2"/>
  <c r="D26" i="2" l="1"/>
  <c r="D32" i="2" s="1"/>
  <c r="E26" i="2"/>
  <c r="E32" i="2" s="1"/>
  <c r="C20" i="3"/>
  <c r="C34" i="5"/>
  <c r="C27" i="5"/>
  <c r="C21" i="4"/>
  <c r="C35" i="5" l="1"/>
  <c r="C31" i="2"/>
  <c r="C26" i="2"/>
  <c r="C32" i="2" l="1"/>
</calcChain>
</file>

<file path=xl/sharedStrings.xml><?xml version="1.0" encoding="utf-8"?>
<sst xmlns="http://schemas.openxmlformats.org/spreadsheetml/2006/main" count="201" uniqueCount="74">
  <si>
    <t>Сосновский муниципальный район</t>
  </si>
  <si>
    <t>(тыс. рублей)</t>
  </si>
  <si>
    <t>Код БК</t>
  </si>
  <si>
    <t>Наименование доходного источника</t>
  </si>
  <si>
    <t>1 01 02000 01 0000 110</t>
  </si>
  <si>
    <t>Налог  на доходы физических лиц (13%)</t>
  </si>
  <si>
    <t>1 03 02000 00 0000 110</t>
  </si>
  <si>
    <t>Акцизы по подакцизным товарам</t>
  </si>
  <si>
    <t>1 05 02000 01 0000 110</t>
  </si>
  <si>
    <t>Единый налог на вмененный доход для отдельных видов деятельности</t>
  </si>
  <si>
    <t>1 05 03000 01 0000 110</t>
  </si>
  <si>
    <t xml:space="preserve">Единый сельскохозяйственный налог (70%)                                      </t>
  </si>
  <si>
    <t>1 05 04000 02 0000 110</t>
  </si>
  <si>
    <t>Патентная система налогообложения</t>
  </si>
  <si>
    <t>1 07 01000 01 0000 110</t>
  </si>
  <si>
    <t>Налог на добычу полезных ископаемых</t>
  </si>
  <si>
    <t>1 08 00000 00 0000 000</t>
  </si>
  <si>
    <t>Государственная пошлина</t>
  </si>
  <si>
    <t>1 11 05010 00 0000 120</t>
  </si>
  <si>
    <t xml:space="preserve"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 заключение  договоров  аренды указанных земельных участков                           </t>
  </si>
  <si>
    <t>1 11 05070 00 0000 120</t>
  </si>
  <si>
    <t>Доходы от сдачи в аренду имущества, составляющего государственную (муниципальную казну) (за исключением земельных участков)</t>
  </si>
  <si>
    <t>1 11 07010 00 0000 120</t>
  </si>
  <si>
    <t>Доходы от перечисления части прибыли ГУПов и МУПов, остающейся после уплаты налогов и обязательных платежей</t>
  </si>
  <si>
    <t>1 12 01000 01 0000 120</t>
  </si>
  <si>
    <t>Плата за негативное воздействие на окружающую среду</t>
  </si>
  <si>
    <t>1 13 01000 00 0000 130</t>
  </si>
  <si>
    <t>Прочие доходы от оказания услуг и компенсации затрат государства (доходы  казенных учреждений)</t>
  </si>
  <si>
    <t>1 13 02000 00 0000 130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</si>
  <si>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</si>
  <si>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</si>
  <si>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1 14 06010 00 0000 420</t>
  </si>
  <si>
    <t>Доходы от продажи земельных участков, государственная собственность на которые не разграничена</t>
  </si>
  <si>
    <t>1 16 00000 00 0000 000</t>
  </si>
  <si>
    <t>Штрафные санкции, возмещение ущерба</t>
  </si>
  <si>
    <t>1 17 00000 00 0000 000</t>
  </si>
  <si>
    <t>Прочие неналоговые доходы</t>
  </si>
  <si>
    <t>ВСЕГО ДОХОДОВ:</t>
  </si>
  <si>
    <t>2 02 01001 00 0000 151</t>
  </si>
  <si>
    <t>Дотация на выравнивание бюджетной обеспеченности</t>
  </si>
  <si>
    <t>2 02 02000 00 0000 151</t>
  </si>
  <si>
    <t>Субсидии бюджетов РФ и муниципальных образований</t>
  </si>
  <si>
    <t xml:space="preserve">2 02 03000 00 0000 151 </t>
  </si>
  <si>
    <t>Субвенции бюджетам субьектов РФ и муниципальных образований</t>
  </si>
  <si>
    <t xml:space="preserve">2 02 04000 00 0000 151 </t>
  </si>
  <si>
    <t>Межбюджетные трансферты</t>
  </si>
  <si>
    <t>ВСЕГО БЕЗВОЗМЕЗДНЫХ ПОСТУПЛЕНИЙ ОТ ДРУГИХ БЮДЖЕТОВ:</t>
  </si>
  <si>
    <t>ИТОГО:</t>
  </si>
  <si>
    <t>Налог  на доходы физических лиц дополнительный норматив (37,10%)</t>
  </si>
  <si>
    <t>Прочие доходы от оказания услуг и компенсации затрат государства (гостехнадзор минсельхоза, медвытрезвители и иные кроме казенных (родительская плата)</t>
  </si>
  <si>
    <t>2 07 05030 05 0000 180</t>
  </si>
  <si>
    <t>Прочие безвозмездные поступления</t>
  </si>
  <si>
    <t>Дотация на сбалансированность местных бюджетов</t>
  </si>
  <si>
    <t xml:space="preserve">Расчетные показатели  по  доходам  бюджета на 2017 год 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</si>
  <si>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</si>
  <si>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</si>
  <si>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</si>
  <si>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</si>
  <si>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1 11 09040 00 0000 120</t>
  </si>
  <si>
    <t xml:space="preserve">Прочие поступления от использования имущества, находящегося в госуд. и  муницип. собственности </t>
  </si>
  <si>
    <t>1 11 05020 00 0000 120</t>
  </si>
  <si>
    <t>Доходы, получаемые в виде арендной платы  за земли после разграничения госсобственности на землю, а также ср-ва от продажи права на  заключение  договоров  аренды указанных зем участков (за исключением земельных участков бюджетных и автономных учреждений)</t>
  </si>
  <si>
    <t>2017год</t>
  </si>
  <si>
    <t>Налог  на доходы физических лиц (8%)</t>
  </si>
  <si>
    <t>сельские поселения Сосновского муниципального района</t>
  </si>
  <si>
    <t>Налог  на доходы физических лиц (2%)</t>
  </si>
  <si>
    <t>Налог  на доходы физических лиц (7%)</t>
  </si>
  <si>
    <t xml:space="preserve">Расчетные показатели  по  доходам  бюджета на 2017-2019 года </t>
  </si>
  <si>
    <t>2018 год</t>
  </si>
  <si>
    <t>2019 год</t>
  </si>
  <si>
    <t>2017 год</t>
  </si>
  <si>
    <t>1 05 01000 01 0000 110</t>
  </si>
  <si>
    <t>Налог, взимаемый в связи с примениением упрощенной системы налогообложения</t>
  </si>
  <si>
    <t>Налог  на доходы физических лиц дополнительный норматив (2017=26,30%); (2018=21,58%); (2019=20,76%)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</si>
</sst>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color theme="1"/>
      <name val="Arial"/>
      <family val="2"/>
      <charset val="204"/>
    </font>
    <font>
      <b/>
      <sz val="14"/>
      <color theme="1"/>
      <name val="Arial Cyr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 Cyr"/>
      <family val="1"/>
      <charset val="204"/>
    </font>
    <font>
      <sz val="12"/>
      <color theme="1"/>
      <name val="Times New Roman Cyr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FF0000"/>
      <name val="Times New Roman Cyr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53">
    <xf numFmtId="0" fontId="0" fillId="0" borderId="0" xfId="0"/>
    <xf numFmtId="0" fontId="0" fillId="0" borderId="0" xfId="0" applyFont="1"/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left" vertical="center" wrapText="1"/>
    </xf>
    <xf numFmtId="4" fontId="8" fillId="0" borderId="2" xfId="0" applyNumberFormat="1" applyFont="1" applyFill="1" applyBorder="1"/>
    <xf numFmtId="3" fontId="10" fillId="2" borderId="2" xfId="0" applyNumberFormat="1" applyFont="1" applyFill="1" applyBorder="1" applyAlignment="1">
      <alignment horizontal="left" vertical="center" wrapText="1"/>
    </xf>
    <xf numFmtId="4" fontId="11" fillId="2" borderId="2" xfId="0" applyNumberFormat="1" applyFont="1" applyFill="1" applyBorder="1"/>
    <xf numFmtId="0" fontId="0" fillId="0" borderId="0" xfId="0" applyFont="1" applyBorder="1"/>
    <xf numFmtId="3" fontId="12" fillId="2" borderId="2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/>
    <xf numFmtId="0" fontId="13" fillId="0" borderId="0" xfId="0" applyFont="1" applyBorder="1"/>
    <xf numFmtId="0" fontId="0" fillId="0" borderId="0" xfId="0" applyFont="1" applyFill="1"/>
    <xf numFmtId="43" fontId="0" fillId="0" borderId="0" xfId="1" applyFont="1" applyFill="1" applyAlignment="1">
      <alignment horizontal="center"/>
    </xf>
    <xf numFmtId="0" fontId="14" fillId="0" borderId="0" xfId="0" applyFont="1" applyBorder="1"/>
    <xf numFmtId="0" fontId="15" fillId="0" borderId="0" xfId="0" applyFont="1"/>
    <xf numFmtId="164" fontId="15" fillId="0" borderId="0" xfId="0" applyNumberFormat="1" applyFont="1"/>
    <xf numFmtId="164" fontId="11" fillId="2" borderId="2" xfId="0" applyNumberFormat="1" applyFont="1" applyFill="1" applyBorder="1"/>
    <xf numFmtId="165" fontId="15" fillId="0" borderId="0" xfId="0" applyNumberFormat="1" applyFont="1" applyAlignment="1">
      <alignment horizontal="left"/>
    </xf>
    <xf numFmtId="4" fontId="16" fillId="0" borderId="0" xfId="0" applyNumberFormat="1" applyFont="1" applyFill="1" applyBorder="1"/>
    <xf numFmtId="0" fontId="15" fillId="0" borderId="0" xfId="0" applyFont="1" applyBorder="1"/>
    <xf numFmtId="4" fontId="17" fillId="0" borderId="2" xfId="0" applyNumberFormat="1" applyFont="1" applyFill="1" applyBorder="1"/>
    <xf numFmtId="0" fontId="15" fillId="0" borderId="0" xfId="0" applyFont="1" applyFill="1"/>
    <xf numFmtId="0" fontId="4" fillId="0" borderId="2" xfId="0" applyFont="1" applyFill="1" applyBorder="1"/>
    <xf numFmtId="4" fontId="18" fillId="0" borderId="2" xfId="0" applyNumberFormat="1" applyFont="1" applyFill="1" applyBorder="1"/>
    <xf numFmtId="3" fontId="19" fillId="0" borderId="2" xfId="0" applyNumberFormat="1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left" vertical="center" wrapText="1"/>
    </xf>
    <xf numFmtId="164" fontId="17" fillId="0" borderId="2" xfId="0" applyNumberFormat="1" applyFont="1" applyBorder="1"/>
    <xf numFmtId="0" fontId="8" fillId="0" borderId="2" xfId="0" applyFont="1" applyFill="1" applyBorder="1"/>
    <xf numFmtId="0" fontId="11" fillId="0" borderId="2" xfId="0" applyFont="1" applyBorder="1" applyAlignment="1">
      <alignment horizontal="center" vertical="center"/>
    </xf>
    <xf numFmtId="4" fontId="8" fillId="0" borderId="2" xfId="0" applyNumberFormat="1" applyFont="1" applyFill="1" applyBorder="1" applyAlignment="1"/>
    <xf numFmtId="2" fontId="8" fillId="0" borderId="2" xfId="0" applyNumberFormat="1" applyFont="1" applyBorder="1" applyAlignment="1"/>
    <xf numFmtId="2" fontId="8" fillId="0" borderId="2" xfId="0" applyNumberFormat="1" applyFont="1" applyFill="1" applyBorder="1" applyAlignment="1"/>
    <xf numFmtId="2" fontId="18" fillId="0" borderId="2" xfId="0" applyNumberFormat="1" applyFont="1" applyBorder="1" applyAlignment="1"/>
    <xf numFmtId="0" fontId="20" fillId="0" borderId="0" xfId="0" applyFont="1" applyAlignment="1">
      <alignment horizontal="right"/>
    </xf>
    <xf numFmtId="0" fontId="8" fillId="0" borderId="2" xfId="0" applyFont="1" applyBorder="1"/>
    <xf numFmtId="0" fontId="11" fillId="0" borderId="2" xfId="0" applyFont="1" applyBorder="1" applyAlignment="1">
      <alignment horizontal="center"/>
    </xf>
    <xf numFmtId="165" fontId="8" fillId="0" borderId="2" xfId="0" applyNumberFormat="1" applyFont="1" applyBorder="1" applyAlignment="1">
      <alignment horizontal="left"/>
    </xf>
    <xf numFmtId="164" fontId="8" fillId="0" borderId="2" xfId="0" applyNumberFormat="1" applyFont="1" applyBorder="1"/>
    <xf numFmtId="2" fontId="18" fillId="0" borderId="2" xfId="0" applyNumberFormat="1" applyFont="1" applyFill="1" applyBorder="1" applyAlignment="1"/>
    <xf numFmtId="0" fontId="21" fillId="0" borderId="2" xfId="0" applyFont="1" applyBorder="1" applyAlignment="1">
      <alignment horizontal="left" vertical="center" wrapText="1"/>
    </xf>
    <xf numFmtId="2" fontId="18" fillId="0" borderId="2" xfId="0" applyNumberFormat="1" applyFont="1" applyBorder="1"/>
    <xf numFmtId="164" fontId="18" fillId="0" borderId="2" xfId="0" applyNumberFormat="1" applyFont="1" applyBorder="1"/>
    <xf numFmtId="0" fontId="22" fillId="0" borderId="0" xfId="0" applyFont="1"/>
    <xf numFmtId="0" fontId="18" fillId="0" borderId="2" xfId="0" applyFont="1" applyBorder="1"/>
    <xf numFmtId="0" fontId="3" fillId="0" borderId="1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/>
    </xf>
  </cellXfs>
  <cellStyles count="3">
    <cellStyle name="Обычный" xfId="0" builtinId="0"/>
    <cellStyle name="Обычный_Анализ (25;29.0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E27" sqref="E27:E30"/>
    </sheetView>
  </sheetViews>
  <sheetFormatPr defaultColWidth="9.140625" defaultRowHeight="15" x14ac:dyDescent="0.25"/>
  <cols>
    <col min="1" max="1" width="23.7109375" style="1" bestFit="1" customWidth="1"/>
    <col min="2" max="2" width="55.7109375" style="1" customWidth="1"/>
    <col min="3" max="3" width="15.28515625" style="16" customWidth="1"/>
    <col min="4" max="4" width="15.5703125" style="1" customWidth="1"/>
    <col min="5" max="5" width="15.85546875" style="1" customWidth="1"/>
    <col min="6" max="16384" width="9.140625" style="1"/>
  </cols>
  <sheetData>
    <row r="1" spans="1:5" ht="28.5" customHeight="1" x14ac:dyDescent="0.25">
      <c r="A1" s="50" t="s">
        <v>67</v>
      </c>
      <c r="B1" s="50"/>
      <c r="C1" s="50"/>
      <c r="D1" s="51"/>
      <c r="E1" s="51"/>
    </row>
    <row r="2" spans="1:5" ht="18" x14ac:dyDescent="0.25">
      <c r="A2" s="52" t="s">
        <v>0</v>
      </c>
      <c r="B2" s="52"/>
      <c r="C2" s="52"/>
      <c r="D2" s="51"/>
      <c r="E2" s="51"/>
    </row>
    <row r="3" spans="1:5" ht="18" x14ac:dyDescent="0.25">
      <c r="A3" s="49"/>
      <c r="B3" s="49"/>
      <c r="C3" s="49"/>
      <c r="E3" s="38" t="s">
        <v>1</v>
      </c>
    </row>
    <row r="4" spans="1:5" ht="18.75" x14ac:dyDescent="0.25">
      <c r="A4" s="2" t="s">
        <v>2</v>
      </c>
      <c r="B4" s="3" t="s">
        <v>3</v>
      </c>
      <c r="C4" s="4" t="s">
        <v>70</v>
      </c>
      <c r="D4" s="33" t="s">
        <v>68</v>
      </c>
      <c r="E4" s="33" t="s">
        <v>69</v>
      </c>
    </row>
    <row r="5" spans="1:5" ht="18.75" x14ac:dyDescent="0.3">
      <c r="A5" s="5" t="s">
        <v>4</v>
      </c>
      <c r="B5" s="6" t="s">
        <v>5</v>
      </c>
      <c r="C5" s="28">
        <v>99783</v>
      </c>
      <c r="D5" s="37">
        <v>111214</v>
      </c>
      <c r="E5" s="37">
        <v>125342</v>
      </c>
    </row>
    <row r="6" spans="1:5" ht="37.5" customHeight="1" x14ac:dyDescent="0.3">
      <c r="A6" s="5" t="s">
        <v>4</v>
      </c>
      <c r="B6" s="6" t="s">
        <v>73</v>
      </c>
      <c r="C6" s="28">
        <v>207644</v>
      </c>
      <c r="D6" s="37">
        <v>189407</v>
      </c>
      <c r="E6" s="37">
        <v>204848</v>
      </c>
    </row>
    <row r="7" spans="1:5" ht="18.75" x14ac:dyDescent="0.3">
      <c r="A7" s="7" t="s">
        <v>6</v>
      </c>
      <c r="B7" s="8" t="s">
        <v>7</v>
      </c>
      <c r="C7" s="28">
        <v>22224</v>
      </c>
      <c r="D7" s="34">
        <v>21576</v>
      </c>
      <c r="E7" s="36">
        <v>23616</v>
      </c>
    </row>
    <row r="8" spans="1:5" ht="31.5" x14ac:dyDescent="0.3">
      <c r="A8" s="7" t="s">
        <v>71</v>
      </c>
      <c r="B8" s="44" t="s">
        <v>72</v>
      </c>
      <c r="C8" s="28">
        <v>30480</v>
      </c>
      <c r="D8" s="34">
        <v>31851</v>
      </c>
      <c r="E8" s="36">
        <v>33125</v>
      </c>
    </row>
    <row r="9" spans="1:5" ht="33.75" customHeight="1" x14ac:dyDescent="0.3">
      <c r="A9" s="5" t="s">
        <v>8</v>
      </c>
      <c r="B9" s="6" t="s">
        <v>9</v>
      </c>
      <c r="C9" s="9">
        <v>12977</v>
      </c>
      <c r="D9" s="34">
        <v>13120</v>
      </c>
      <c r="E9" s="35">
        <v>13343</v>
      </c>
    </row>
    <row r="10" spans="1:5" ht="27" customHeight="1" x14ac:dyDescent="0.3">
      <c r="A10" s="5" t="s">
        <v>10</v>
      </c>
      <c r="B10" s="6" t="s">
        <v>11</v>
      </c>
      <c r="C10" s="28">
        <v>2100</v>
      </c>
      <c r="D10" s="34">
        <v>2100</v>
      </c>
      <c r="E10" s="36">
        <v>2100</v>
      </c>
    </row>
    <row r="11" spans="1:5" ht="23.25" customHeight="1" x14ac:dyDescent="0.3">
      <c r="A11" s="5" t="s">
        <v>12</v>
      </c>
      <c r="B11" s="6" t="s">
        <v>13</v>
      </c>
      <c r="C11" s="9">
        <v>1500</v>
      </c>
      <c r="D11" s="35">
        <v>1500</v>
      </c>
      <c r="E11" s="35">
        <v>1500</v>
      </c>
    </row>
    <row r="12" spans="1:5" ht="23.25" customHeight="1" x14ac:dyDescent="0.3">
      <c r="A12" s="5" t="s">
        <v>14</v>
      </c>
      <c r="B12" s="6" t="s">
        <v>15</v>
      </c>
      <c r="C12" s="9">
        <v>11043</v>
      </c>
      <c r="D12" s="35">
        <v>11134</v>
      </c>
      <c r="E12" s="35">
        <v>11226</v>
      </c>
    </row>
    <row r="13" spans="1:5" ht="18.75" x14ac:dyDescent="0.3">
      <c r="A13" s="5" t="s">
        <v>16</v>
      </c>
      <c r="B13" s="6" t="s">
        <v>17</v>
      </c>
      <c r="C13" s="9">
        <v>22919</v>
      </c>
      <c r="D13" s="35">
        <v>23278</v>
      </c>
      <c r="E13" s="35">
        <v>24079</v>
      </c>
    </row>
    <row r="14" spans="1:5" ht="45.75" customHeight="1" x14ac:dyDescent="0.3">
      <c r="A14" s="7" t="s">
        <v>18</v>
      </c>
      <c r="B14" s="8" t="s">
        <v>19</v>
      </c>
      <c r="C14" s="28">
        <v>35847</v>
      </c>
      <c r="D14" s="43">
        <v>31970</v>
      </c>
      <c r="E14" s="43">
        <v>26885</v>
      </c>
    </row>
    <row r="15" spans="1:5" ht="45.75" customHeight="1" x14ac:dyDescent="0.3">
      <c r="A15" s="5" t="s">
        <v>20</v>
      </c>
      <c r="B15" s="6" t="s">
        <v>21</v>
      </c>
      <c r="C15" s="28">
        <v>4200</v>
      </c>
      <c r="D15" s="36">
        <v>3806</v>
      </c>
      <c r="E15" s="36">
        <v>3806</v>
      </c>
    </row>
    <row r="16" spans="1:5" ht="45.75" customHeight="1" x14ac:dyDescent="0.3">
      <c r="A16" s="5" t="s">
        <v>22</v>
      </c>
      <c r="B16" s="6" t="s">
        <v>23</v>
      </c>
      <c r="C16" s="9">
        <v>130</v>
      </c>
      <c r="D16" s="35">
        <v>132</v>
      </c>
      <c r="E16" s="35">
        <v>135</v>
      </c>
    </row>
    <row r="17" spans="1:6" ht="22.5" customHeight="1" x14ac:dyDescent="0.3">
      <c r="A17" s="5" t="s">
        <v>24</v>
      </c>
      <c r="B17" s="6" t="s">
        <v>25</v>
      </c>
      <c r="C17" s="28">
        <v>5511</v>
      </c>
      <c r="D17" s="36">
        <v>5763</v>
      </c>
      <c r="E17" s="36">
        <v>5993</v>
      </c>
      <c r="F17" s="19"/>
    </row>
    <row r="18" spans="1:6" ht="32.450000000000003" customHeight="1" x14ac:dyDescent="0.3">
      <c r="A18" s="5" t="s">
        <v>26</v>
      </c>
      <c r="B18" s="6" t="s">
        <v>27</v>
      </c>
      <c r="C18" s="9">
        <v>10</v>
      </c>
      <c r="D18" s="35">
        <v>10</v>
      </c>
      <c r="E18" s="35">
        <v>10</v>
      </c>
    </row>
    <row r="19" spans="1:6" ht="63" customHeight="1" x14ac:dyDescent="0.3">
      <c r="A19" s="7" t="s">
        <v>28</v>
      </c>
      <c r="B19" s="8" t="s">
        <v>49</v>
      </c>
      <c r="C19" s="28">
        <v>38000</v>
      </c>
      <c r="D19" s="37">
        <v>38000</v>
      </c>
      <c r="E19" s="37">
        <v>38000</v>
      </c>
      <c r="F19" s="19"/>
    </row>
    <row r="20" spans="1:6" ht="44.25" customHeight="1" x14ac:dyDescent="0.3">
      <c r="A20" s="5" t="s">
        <v>29</v>
      </c>
      <c r="B20" s="6" t="s">
        <v>30</v>
      </c>
      <c r="C20" s="9">
        <v>2200</v>
      </c>
      <c r="D20" s="35">
        <v>2000</v>
      </c>
      <c r="E20" s="35">
        <v>2000</v>
      </c>
    </row>
    <row r="21" spans="1:6" ht="49.5" customHeight="1" x14ac:dyDescent="0.3">
      <c r="A21" s="5" t="s">
        <v>31</v>
      </c>
      <c r="B21" s="6" t="s">
        <v>32</v>
      </c>
      <c r="C21" s="9">
        <v>14450</v>
      </c>
      <c r="D21" s="9">
        <v>14450</v>
      </c>
      <c r="E21" s="9">
        <v>14450</v>
      </c>
    </row>
    <row r="22" spans="1:6" ht="49.5" customHeight="1" x14ac:dyDescent="0.3">
      <c r="A22" s="5" t="s">
        <v>54</v>
      </c>
      <c r="B22" s="6" t="s">
        <v>55</v>
      </c>
      <c r="C22" s="9">
        <v>0</v>
      </c>
      <c r="D22" s="35">
        <v>0</v>
      </c>
      <c r="E22" s="35">
        <v>0</v>
      </c>
    </row>
    <row r="23" spans="1:6" ht="49.5" customHeight="1" x14ac:dyDescent="0.3">
      <c r="A23" s="7" t="s">
        <v>56</v>
      </c>
      <c r="B23" s="8" t="s">
        <v>57</v>
      </c>
      <c r="C23" s="28">
        <v>656</v>
      </c>
      <c r="D23" s="37">
        <v>751</v>
      </c>
      <c r="E23" s="37">
        <v>766</v>
      </c>
    </row>
    <row r="24" spans="1:6" ht="18.75" x14ac:dyDescent="0.3">
      <c r="A24" s="5" t="s">
        <v>33</v>
      </c>
      <c r="B24" s="6" t="s">
        <v>34</v>
      </c>
      <c r="C24" s="9">
        <v>4359</v>
      </c>
      <c r="D24" s="35">
        <v>4359</v>
      </c>
      <c r="E24" s="35">
        <v>4359</v>
      </c>
    </row>
    <row r="25" spans="1:6" ht="18.75" x14ac:dyDescent="0.3">
      <c r="A25" s="5" t="s">
        <v>35</v>
      </c>
      <c r="B25" s="6" t="s">
        <v>36</v>
      </c>
      <c r="C25" s="9">
        <v>600</v>
      </c>
      <c r="D25" s="35">
        <v>600</v>
      </c>
      <c r="E25" s="35">
        <v>600</v>
      </c>
    </row>
    <row r="26" spans="1:6" ht="19.899999999999999" customHeight="1" x14ac:dyDescent="0.3">
      <c r="A26" s="5"/>
      <c r="B26" s="10" t="s">
        <v>37</v>
      </c>
      <c r="C26" s="11">
        <f>SUM(C5:C25)</f>
        <v>516633</v>
      </c>
      <c r="D26" s="11">
        <f t="shared" ref="D26:E26" si="0">SUM(D5:D25)</f>
        <v>507021</v>
      </c>
      <c r="E26" s="11">
        <f t="shared" si="0"/>
        <v>536183</v>
      </c>
    </row>
    <row r="27" spans="1:6" ht="31.9" customHeight="1" x14ac:dyDescent="0.3">
      <c r="A27" s="7" t="s">
        <v>38</v>
      </c>
      <c r="B27" s="8" t="s">
        <v>39</v>
      </c>
      <c r="C27" s="28">
        <v>39051</v>
      </c>
      <c r="D27" s="45">
        <v>0</v>
      </c>
      <c r="E27" s="45">
        <v>0</v>
      </c>
    </row>
    <row r="28" spans="1:6" s="47" customFormat="1" ht="36" customHeight="1" x14ac:dyDescent="0.3">
      <c r="A28" s="7" t="s">
        <v>40</v>
      </c>
      <c r="B28" s="8" t="s">
        <v>41</v>
      </c>
      <c r="C28" s="46">
        <v>63541.3</v>
      </c>
      <c r="D28" s="48">
        <v>9347.7999999999993</v>
      </c>
      <c r="E28" s="48">
        <v>9347.7999999999993</v>
      </c>
    </row>
    <row r="29" spans="1:6" s="47" customFormat="1" ht="34.15" customHeight="1" x14ac:dyDescent="0.3">
      <c r="A29" s="7" t="s">
        <v>42</v>
      </c>
      <c r="B29" s="8" t="s">
        <v>43</v>
      </c>
      <c r="C29" s="28">
        <v>985137.8</v>
      </c>
      <c r="D29" s="48">
        <v>979712.3</v>
      </c>
      <c r="E29" s="48">
        <v>982740.4</v>
      </c>
    </row>
    <row r="30" spans="1:6" s="47" customFormat="1" ht="22.9" customHeight="1" x14ac:dyDescent="0.3">
      <c r="A30" s="7" t="s">
        <v>44</v>
      </c>
      <c r="B30" s="8" t="s">
        <v>45</v>
      </c>
      <c r="C30" s="28">
        <v>405.3</v>
      </c>
      <c r="D30" s="28">
        <v>405.3</v>
      </c>
      <c r="E30" s="28">
        <v>405.3</v>
      </c>
    </row>
    <row r="31" spans="1:6" ht="39" customHeight="1" x14ac:dyDescent="0.3">
      <c r="A31" s="5"/>
      <c r="B31" s="13" t="s">
        <v>46</v>
      </c>
      <c r="C31" s="21">
        <f>SUM(C27:C30)</f>
        <v>1088135.4000000001</v>
      </c>
      <c r="D31" s="21">
        <f>SUM(D27:D30)</f>
        <v>989465.40000000014</v>
      </c>
      <c r="E31" s="21">
        <f>SUM(E27:E30)</f>
        <v>992493.50000000012</v>
      </c>
    </row>
    <row r="32" spans="1:6" ht="36" customHeight="1" x14ac:dyDescent="0.3">
      <c r="A32" s="27"/>
      <c r="B32" s="14" t="s">
        <v>47</v>
      </c>
      <c r="C32" s="21">
        <f>C26+C31</f>
        <v>1604768.4000000001</v>
      </c>
      <c r="D32" s="21">
        <f>D26+D31</f>
        <v>1496486.4000000001</v>
      </c>
      <c r="E32" s="21">
        <f>E26+E31</f>
        <v>1528676.5</v>
      </c>
      <c r="F32" s="12"/>
    </row>
    <row r="34" spans="3:3" x14ac:dyDescent="0.25">
      <c r="C34" s="17"/>
    </row>
  </sheetData>
  <mergeCells count="3">
    <mergeCell ref="A3:C3"/>
    <mergeCell ref="A1:E1"/>
    <mergeCell ref="A2:E2"/>
  </mergeCells>
  <pageMargins left="0" right="0" top="0" bottom="0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C6" sqref="C6:C15"/>
    </sheetView>
  </sheetViews>
  <sheetFormatPr defaultColWidth="9.140625" defaultRowHeight="15" x14ac:dyDescent="0.25"/>
  <cols>
    <col min="1" max="1" width="23.7109375" style="1" bestFit="1" customWidth="1"/>
    <col min="2" max="2" width="53.85546875" style="1" customWidth="1"/>
    <col min="3" max="3" width="16.140625" style="16" customWidth="1"/>
    <col min="4" max="4" width="15.5703125" style="1" customWidth="1"/>
    <col min="5" max="5" width="12.28515625" style="1" customWidth="1"/>
    <col min="6" max="16384" width="9.140625" style="1"/>
  </cols>
  <sheetData>
    <row r="1" spans="1:6" ht="28.5" customHeight="1" x14ac:dyDescent="0.25">
      <c r="A1" s="50" t="s">
        <v>53</v>
      </c>
      <c r="B1" s="50"/>
      <c r="C1" s="50"/>
    </row>
    <row r="2" spans="1:6" ht="18" x14ac:dyDescent="0.25">
      <c r="A2" s="52" t="s">
        <v>64</v>
      </c>
      <c r="B2" s="52"/>
      <c r="C2" s="52"/>
    </row>
    <row r="3" spans="1:6" ht="18" x14ac:dyDescent="0.25">
      <c r="A3" s="49" t="s">
        <v>1</v>
      </c>
      <c r="B3" s="49"/>
      <c r="C3" s="49"/>
    </row>
    <row r="4" spans="1:6" ht="18.75" x14ac:dyDescent="0.25">
      <c r="A4" s="2" t="s">
        <v>2</v>
      </c>
      <c r="B4" s="3" t="s">
        <v>3</v>
      </c>
      <c r="C4" s="4" t="s">
        <v>62</v>
      </c>
      <c r="D4"/>
    </row>
    <row r="5" spans="1:6" ht="18.75" x14ac:dyDescent="0.3">
      <c r="A5" s="5" t="s">
        <v>4</v>
      </c>
      <c r="B5" s="6" t="s">
        <v>63</v>
      </c>
      <c r="C5" s="32">
        <v>59978.296000000002</v>
      </c>
    </row>
    <row r="6" spans="1:6" ht="18.75" x14ac:dyDescent="0.3">
      <c r="A6" s="7" t="s">
        <v>6</v>
      </c>
      <c r="B6" s="8" t="s">
        <v>7</v>
      </c>
      <c r="C6" s="28">
        <v>25000</v>
      </c>
      <c r="D6" s="23"/>
      <c r="E6" s="16"/>
    </row>
    <row r="7" spans="1:6" ht="45.75" customHeight="1" x14ac:dyDescent="0.3">
      <c r="A7" s="5" t="s">
        <v>18</v>
      </c>
      <c r="B7" s="6" t="s">
        <v>19</v>
      </c>
      <c r="C7" s="28">
        <v>13442.3</v>
      </c>
      <c r="D7" s="26"/>
      <c r="E7" s="26"/>
    </row>
    <row r="8" spans="1:6" ht="45.75" hidden="1" customHeight="1" x14ac:dyDescent="0.3">
      <c r="A8" s="5" t="s">
        <v>20</v>
      </c>
      <c r="B8" s="6" t="s">
        <v>21</v>
      </c>
      <c r="C8" s="28">
        <v>7000</v>
      </c>
      <c r="D8" s="26"/>
      <c r="E8" s="26"/>
    </row>
    <row r="9" spans="1:6" ht="45.75" hidden="1" customHeight="1" x14ac:dyDescent="0.3">
      <c r="A9" s="5" t="s">
        <v>22</v>
      </c>
      <c r="B9" s="6" t="s">
        <v>23</v>
      </c>
      <c r="C9" s="9">
        <v>130</v>
      </c>
    </row>
    <row r="10" spans="1:6" ht="45.75" hidden="1" customHeight="1" x14ac:dyDescent="0.3">
      <c r="A10" s="5" t="s">
        <v>58</v>
      </c>
      <c r="B10" s="6" t="s">
        <v>59</v>
      </c>
      <c r="C10" s="25">
        <v>14</v>
      </c>
    </row>
    <row r="11" spans="1:6" ht="22.5" hidden="1" customHeight="1" x14ac:dyDescent="0.3">
      <c r="A11" s="5" t="s">
        <v>24</v>
      </c>
      <c r="B11" s="6" t="s">
        <v>25</v>
      </c>
      <c r="C11" s="28">
        <v>5511</v>
      </c>
      <c r="D11" s="26"/>
      <c r="E11" s="26"/>
      <c r="F11" s="19"/>
    </row>
    <row r="12" spans="1:6" ht="32.450000000000003" hidden="1" customHeight="1" x14ac:dyDescent="0.3">
      <c r="A12" s="5" t="s">
        <v>26</v>
      </c>
      <c r="B12" s="6" t="s">
        <v>27</v>
      </c>
      <c r="C12" s="9">
        <v>10</v>
      </c>
      <c r="D12" s="19"/>
      <c r="E12" s="22"/>
    </row>
    <row r="13" spans="1:6" ht="63" hidden="1" customHeight="1" x14ac:dyDescent="0.3">
      <c r="A13" s="5" t="s">
        <v>28</v>
      </c>
      <c r="B13" s="6" t="s">
        <v>49</v>
      </c>
      <c r="C13" s="9">
        <v>41710</v>
      </c>
      <c r="D13" s="19"/>
      <c r="E13" s="20"/>
      <c r="F13" s="19"/>
    </row>
    <row r="14" spans="1:6" ht="44.25" hidden="1" customHeight="1" x14ac:dyDescent="0.3">
      <c r="A14" s="5" t="s">
        <v>29</v>
      </c>
      <c r="B14" s="6" t="s">
        <v>30</v>
      </c>
      <c r="C14" s="9">
        <v>3300</v>
      </c>
    </row>
    <row r="15" spans="1:6" ht="49.5" customHeight="1" x14ac:dyDescent="0.3">
      <c r="A15" s="5" t="s">
        <v>31</v>
      </c>
      <c r="B15" s="6" t="s">
        <v>32</v>
      </c>
      <c r="C15" s="9">
        <v>7224.9</v>
      </c>
    </row>
    <row r="16" spans="1:6" ht="49.5" hidden="1" customHeight="1" x14ac:dyDescent="0.3">
      <c r="A16" s="5" t="s">
        <v>54</v>
      </c>
      <c r="B16" s="6" t="s">
        <v>55</v>
      </c>
      <c r="C16" s="9">
        <v>0</v>
      </c>
    </row>
    <row r="17" spans="1:3" ht="49.5" hidden="1" customHeight="1" x14ac:dyDescent="0.3">
      <c r="A17" s="5" t="s">
        <v>56</v>
      </c>
      <c r="B17" s="6" t="s">
        <v>57</v>
      </c>
      <c r="C17" s="9">
        <v>656</v>
      </c>
    </row>
    <row r="18" spans="1:3" ht="18.75" hidden="1" x14ac:dyDescent="0.3">
      <c r="A18" s="5" t="s">
        <v>33</v>
      </c>
      <c r="B18" s="6" t="s">
        <v>34</v>
      </c>
      <c r="C18" s="9">
        <v>4359</v>
      </c>
    </row>
    <row r="19" spans="1:3" ht="18.75" hidden="1" x14ac:dyDescent="0.3">
      <c r="A19" s="5" t="s">
        <v>35</v>
      </c>
      <c r="B19" s="6" t="s">
        <v>36</v>
      </c>
      <c r="C19" s="9">
        <v>600</v>
      </c>
    </row>
    <row r="20" spans="1:3" ht="18.75" x14ac:dyDescent="0.3">
      <c r="A20" s="5"/>
      <c r="B20" s="10" t="s">
        <v>37</v>
      </c>
      <c r="C20" s="11">
        <f>C5+C6+C7+C15</f>
        <v>105645.496</v>
      </c>
    </row>
    <row r="22" spans="1:3" x14ac:dyDescent="0.25">
      <c r="C22" s="17"/>
    </row>
  </sheetData>
  <mergeCells count="3">
    <mergeCell ref="A1:C1"/>
    <mergeCell ref="A2:C2"/>
    <mergeCell ref="A3:C3"/>
  </mergeCells>
  <pageMargins left="0" right="0" top="0" bottom="0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E8" sqref="E8"/>
    </sheetView>
  </sheetViews>
  <sheetFormatPr defaultColWidth="9.140625" defaultRowHeight="15" x14ac:dyDescent="0.25"/>
  <cols>
    <col min="1" max="1" width="23.7109375" style="1" bestFit="1" customWidth="1"/>
    <col min="2" max="2" width="53.85546875" style="1" customWidth="1"/>
    <col min="3" max="3" width="16.140625" style="16" customWidth="1"/>
    <col min="4" max="4" width="15.5703125" style="1" customWidth="1"/>
    <col min="5" max="5" width="12.28515625" style="1" customWidth="1"/>
    <col min="6" max="16384" width="9.140625" style="1"/>
  </cols>
  <sheetData>
    <row r="1" spans="1:6" ht="28.5" customHeight="1" x14ac:dyDescent="0.25">
      <c r="A1" s="50" t="s">
        <v>53</v>
      </c>
      <c r="B1" s="50"/>
      <c r="C1" s="50"/>
    </row>
    <row r="2" spans="1:6" ht="18" x14ac:dyDescent="0.25">
      <c r="A2" s="52" t="s">
        <v>64</v>
      </c>
      <c r="B2" s="52"/>
      <c r="C2" s="52"/>
    </row>
    <row r="3" spans="1:6" ht="18" x14ac:dyDescent="0.25">
      <c r="A3" s="49" t="s">
        <v>1</v>
      </c>
      <c r="B3" s="49"/>
      <c r="C3" s="49"/>
    </row>
    <row r="4" spans="1:6" ht="18.75" x14ac:dyDescent="0.3">
      <c r="A4" s="2" t="s">
        <v>2</v>
      </c>
      <c r="B4" s="3" t="s">
        <v>3</v>
      </c>
      <c r="C4" s="4">
        <v>2017</v>
      </c>
      <c r="D4" s="40">
        <v>2018</v>
      </c>
      <c r="E4" s="40">
        <v>2019</v>
      </c>
    </row>
    <row r="5" spans="1:6" ht="18.75" x14ac:dyDescent="0.3">
      <c r="A5" s="5" t="s">
        <v>4</v>
      </c>
      <c r="B5" s="6" t="s">
        <v>65</v>
      </c>
      <c r="C5" s="32">
        <v>14994.574000000001</v>
      </c>
      <c r="D5" s="39"/>
      <c r="E5" s="39"/>
    </row>
    <row r="6" spans="1:6" ht="18.75" x14ac:dyDescent="0.3">
      <c r="A6" s="7" t="s">
        <v>6</v>
      </c>
      <c r="B6" s="8" t="s">
        <v>7</v>
      </c>
      <c r="C6" s="28">
        <v>25000</v>
      </c>
      <c r="D6" s="9">
        <v>25000</v>
      </c>
      <c r="E6" s="32">
        <v>25000</v>
      </c>
    </row>
    <row r="7" spans="1:6" ht="45.75" customHeight="1" x14ac:dyDescent="0.3">
      <c r="A7" s="5" t="s">
        <v>18</v>
      </c>
      <c r="B7" s="6" t="s">
        <v>19</v>
      </c>
      <c r="C7" s="28">
        <v>13442.3</v>
      </c>
      <c r="D7" s="32">
        <v>15942.5</v>
      </c>
      <c r="E7" s="32">
        <v>15942.5</v>
      </c>
    </row>
    <row r="8" spans="1:6" ht="45.75" customHeight="1" x14ac:dyDescent="0.3">
      <c r="A8" s="5" t="s">
        <v>60</v>
      </c>
      <c r="B8" s="6" t="s">
        <v>61</v>
      </c>
      <c r="C8" s="28">
        <v>697</v>
      </c>
      <c r="D8" s="32"/>
      <c r="E8" s="32"/>
    </row>
    <row r="9" spans="1:6" ht="45.75" hidden="1" customHeight="1" x14ac:dyDescent="0.3">
      <c r="A9" s="5" t="s">
        <v>20</v>
      </c>
      <c r="B9" s="6" t="s">
        <v>21</v>
      </c>
      <c r="C9" s="28">
        <v>7000</v>
      </c>
      <c r="D9" s="32"/>
      <c r="E9" s="32"/>
    </row>
    <row r="10" spans="1:6" ht="45.75" hidden="1" customHeight="1" x14ac:dyDescent="0.3">
      <c r="A10" s="5" t="s">
        <v>22</v>
      </c>
      <c r="B10" s="6" t="s">
        <v>23</v>
      </c>
      <c r="C10" s="9">
        <v>130</v>
      </c>
      <c r="D10" s="39"/>
      <c r="E10" s="39"/>
    </row>
    <row r="11" spans="1:6" ht="45.75" hidden="1" customHeight="1" x14ac:dyDescent="0.3">
      <c r="A11" s="5" t="s">
        <v>58</v>
      </c>
      <c r="B11" s="6" t="s">
        <v>59</v>
      </c>
      <c r="C11" s="25">
        <v>14</v>
      </c>
      <c r="D11" s="39"/>
      <c r="E11" s="39"/>
    </row>
    <row r="12" spans="1:6" ht="22.5" hidden="1" customHeight="1" x14ac:dyDescent="0.3">
      <c r="A12" s="5" t="s">
        <v>24</v>
      </c>
      <c r="B12" s="6" t="s">
        <v>25</v>
      </c>
      <c r="C12" s="28">
        <v>5511</v>
      </c>
      <c r="D12" s="32"/>
      <c r="E12" s="32"/>
      <c r="F12" s="19"/>
    </row>
    <row r="13" spans="1:6" ht="32.450000000000003" hidden="1" customHeight="1" x14ac:dyDescent="0.3">
      <c r="A13" s="5" t="s">
        <v>26</v>
      </c>
      <c r="B13" s="6" t="s">
        <v>27</v>
      </c>
      <c r="C13" s="9">
        <v>10</v>
      </c>
      <c r="D13" s="39"/>
      <c r="E13" s="41"/>
    </row>
    <row r="14" spans="1:6" ht="63" hidden="1" customHeight="1" x14ac:dyDescent="0.3">
      <c r="A14" s="5" t="s">
        <v>28</v>
      </c>
      <c r="B14" s="6" t="s">
        <v>49</v>
      </c>
      <c r="C14" s="9">
        <v>41710</v>
      </c>
      <c r="D14" s="39"/>
      <c r="E14" s="42"/>
      <c r="F14" s="19"/>
    </row>
    <row r="15" spans="1:6" ht="44.25" hidden="1" customHeight="1" x14ac:dyDescent="0.3">
      <c r="A15" s="5" t="s">
        <v>29</v>
      </c>
      <c r="B15" s="6" t="s">
        <v>30</v>
      </c>
      <c r="C15" s="9">
        <v>3300</v>
      </c>
      <c r="D15" s="39"/>
      <c r="E15" s="39"/>
    </row>
    <row r="16" spans="1:6" ht="49.5" customHeight="1" x14ac:dyDescent="0.3">
      <c r="A16" s="5" t="s">
        <v>31</v>
      </c>
      <c r="B16" s="6" t="s">
        <v>32</v>
      </c>
      <c r="C16" s="9">
        <v>7224.9</v>
      </c>
      <c r="D16" s="39"/>
      <c r="E16" s="39"/>
    </row>
    <row r="17" spans="1:5" ht="49.5" hidden="1" customHeight="1" x14ac:dyDescent="0.3">
      <c r="A17" s="5" t="s">
        <v>54</v>
      </c>
      <c r="B17" s="6" t="s">
        <v>55</v>
      </c>
      <c r="C17" s="9">
        <v>0</v>
      </c>
      <c r="D17" s="39"/>
      <c r="E17" s="39"/>
    </row>
    <row r="18" spans="1:5" ht="49.5" hidden="1" customHeight="1" x14ac:dyDescent="0.3">
      <c r="A18" s="5" t="s">
        <v>56</v>
      </c>
      <c r="B18" s="6" t="s">
        <v>57</v>
      </c>
      <c r="C18" s="9">
        <v>656</v>
      </c>
      <c r="D18" s="39"/>
      <c r="E18" s="39"/>
    </row>
    <row r="19" spans="1:5" ht="18.75" hidden="1" x14ac:dyDescent="0.3">
      <c r="A19" s="5" t="s">
        <v>33</v>
      </c>
      <c r="B19" s="6" t="s">
        <v>34</v>
      </c>
      <c r="C19" s="9">
        <v>4359</v>
      </c>
      <c r="D19" s="39"/>
      <c r="E19" s="39"/>
    </row>
    <row r="20" spans="1:5" ht="18.75" hidden="1" x14ac:dyDescent="0.3">
      <c r="A20" s="5" t="s">
        <v>35</v>
      </c>
      <c r="B20" s="6" t="s">
        <v>36</v>
      </c>
      <c r="C20" s="9">
        <v>600</v>
      </c>
      <c r="D20" s="39"/>
      <c r="E20" s="39"/>
    </row>
    <row r="21" spans="1:5" ht="18.75" x14ac:dyDescent="0.3">
      <c r="A21" s="5"/>
      <c r="B21" s="10" t="s">
        <v>37</v>
      </c>
      <c r="C21" s="11">
        <f>C5+C6+C7+C8+C16</f>
        <v>61358.773999999998</v>
      </c>
      <c r="D21" s="39"/>
      <c r="E21" s="39"/>
    </row>
    <row r="23" spans="1:5" x14ac:dyDescent="0.25">
      <c r="C23" s="17"/>
    </row>
  </sheetData>
  <mergeCells count="3">
    <mergeCell ref="A1:C1"/>
    <mergeCell ref="A2:C2"/>
    <mergeCell ref="A3:C3"/>
  </mergeCells>
  <pageMargins left="0" right="0" top="0" bottom="0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12" workbookViewId="0">
      <selection activeCell="C8" sqref="C8"/>
    </sheetView>
  </sheetViews>
  <sheetFormatPr defaultColWidth="9.140625" defaultRowHeight="15" x14ac:dyDescent="0.25"/>
  <cols>
    <col min="1" max="1" width="23.7109375" style="1" bestFit="1" customWidth="1"/>
    <col min="2" max="2" width="53.85546875" style="1" customWidth="1"/>
    <col min="3" max="3" width="16.140625" style="16" customWidth="1"/>
    <col min="4" max="4" width="15.5703125" style="1" customWidth="1"/>
    <col min="5" max="5" width="12.28515625" style="1" customWidth="1"/>
    <col min="6" max="16384" width="9.140625" style="1"/>
  </cols>
  <sheetData>
    <row r="1" spans="1:5" ht="28.5" customHeight="1" x14ac:dyDescent="0.25">
      <c r="A1" s="50" t="s">
        <v>53</v>
      </c>
      <c r="B1" s="50"/>
      <c r="C1" s="50"/>
    </row>
    <row r="2" spans="1:5" ht="18" x14ac:dyDescent="0.25">
      <c r="A2" s="52" t="s">
        <v>0</v>
      </c>
      <c r="B2" s="52"/>
      <c r="C2" s="52"/>
    </row>
    <row r="3" spans="1:5" ht="18" x14ac:dyDescent="0.25">
      <c r="A3" s="49" t="s">
        <v>1</v>
      </c>
      <c r="B3" s="49"/>
      <c r="C3" s="49"/>
    </row>
    <row r="4" spans="1:5" ht="18.75" x14ac:dyDescent="0.25">
      <c r="A4" s="2" t="s">
        <v>2</v>
      </c>
      <c r="B4" s="3" t="s">
        <v>3</v>
      </c>
      <c r="C4" s="4" t="s">
        <v>62</v>
      </c>
      <c r="D4"/>
    </row>
    <row r="5" spans="1:5" ht="18.75" x14ac:dyDescent="0.3">
      <c r="A5" s="5" t="s">
        <v>4</v>
      </c>
      <c r="B5" s="6" t="s">
        <v>66</v>
      </c>
      <c r="C5" s="28">
        <v>52481.008999999998</v>
      </c>
    </row>
    <row r="6" spans="1:5" ht="37.5" customHeight="1" x14ac:dyDescent="0.3">
      <c r="A6" s="5" t="s">
        <v>4</v>
      </c>
      <c r="B6" s="6" t="s">
        <v>48</v>
      </c>
      <c r="C6" s="28">
        <v>285921.06</v>
      </c>
    </row>
    <row r="7" spans="1:5" ht="18.75" x14ac:dyDescent="0.3">
      <c r="A7" s="7" t="s">
        <v>6</v>
      </c>
      <c r="B7" s="8" t="s">
        <v>7</v>
      </c>
      <c r="C7" s="28">
        <v>5000</v>
      </c>
      <c r="D7" s="23"/>
      <c r="E7" s="16"/>
    </row>
    <row r="8" spans="1:5" ht="33.75" customHeight="1" x14ac:dyDescent="0.3">
      <c r="A8" s="5" t="s">
        <v>8</v>
      </c>
      <c r="B8" s="6" t="s">
        <v>9</v>
      </c>
      <c r="C8" s="9">
        <v>12450.9</v>
      </c>
      <c r="D8" s="23"/>
    </row>
    <row r="9" spans="1:5" ht="27" customHeight="1" x14ac:dyDescent="0.3">
      <c r="A9" s="5" t="s">
        <v>10</v>
      </c>
      <c r="B9" s="6" t="s">
        <v>11</v>
      </c>
      <c r="C9" s="28">
        <v>2100</v>
      </c>
      <c r="D9" s="23"/>
      <c r="E9" s="16"/>
    </row>
    <row r="10" spans="1:5" ht="23.25" customHeight="1" x14ac:dyDescent="0.3">
      <c r="A10" s="5" t="s">
        <v>12</v>
      </c>
      <c r="B10" s="6" t="s">
        <v>13</v>
      </c>
      <c r="C10" s="9">
        <v>1500</v>
      </c>
    </row>
    <row r="11" spans="1:5" ht="23.25" customHeight="1" x14ac:dyDescent="0.3">
      <c r="A11" s="5" t="s">
        <v>14</v>
      </c>
      <c r="B11" s="6" t="s">
        <v>15</v>
      </c>
      <c r="C11" s="9">
        <v>11042.6</v>
      </c>
    </row>
    <row r="12" spans="1:5" ht="18.75" x14ac:dyDescent="0.3">
      <c r="A12" s="5" t="s">
        <v>16</v>
      </c>
      <c r="B12" s="6" t="s">
        <v>17</v>
      </c>
      <c r="C12" s="9">
        <v>16556.5</v>
      </c>
    </row>
    <row r="13" spans="1:5" ht="45.75" customHeight="1" x14ac:dyDescent="0.3">
      <c r="A13" s="5" t="s">
        <v>18</v>
      </c>
      <c r="B13" s="6" t="s">
        <v>19</v>
      </c>
      <c r="C13" s="28">
        <v>26884.6</v>
      </c>
      <c r="D13" s="26"/>
      <c r="E13" s="26"/>
    </row>
    <row r="14" spans="1:5" ht="45.75" customHeight="1" x14ac:dyDescent="0.3">
      <c r="A14" s="5" t="s">
        <v>60</v>
      </c>
      <c r="B14" s="6" t="s">
        <v>61</v>
      </c>
      <c r="C14" s="25">
        <v>1394</v>
      </c>
      <c r="D14" s="26"/>
      <c r="E14" s="26"/>
    </row>
    <row r="15" spans="1:5" ht="45.75" customHeight="1" x14ac:dyDescent="0.3">
      <c r="A15" s="5" t="s">
        <v>20</v>
      </c>
      <c r="B15" s="6" t="s">
        <v>21</v>
      </c>
      <c r="C15" s="28">
        <v>7000</v>
      </c>
      <c r="D15" s="26"/>
      <c r="E15" s="26"/>
    </row>
    <row r="16" spans="1:5" ht="45.75" customHeight="1" x14ac:dyDescent="0.3">
      <c r="A16" s="5" t="s">
        <v>22</v>
      </c>
      <c r="B16" s="6" t="s">
        <v>23</v>
      </c>
      <c r="C16" s="9">
        <v>130</v>
      </c>
    </row>
    <row r="17" spans="1:6" ht="45.75" customHeight="1" x14ac:dyDescent="0.3">
      <c r="A17" s="5" t="s">
        <v>58</v>
      </c>
      <c r="B17" s="6" t="s">
        <v>59</v>
      </c>
      <c r="C17" s="25">
        <v>14</v>
      </c>
    </row>
    <row r="18" spans="1:6" ht="22.5" customHeight="1" x14ac:dyDescent="0.3">
      <c r="A18" s="5" t="s">
        <v>24</v>
      </c>
      <c r="B18" s="6" t="s">
        <v>25</v>
      </c>
      <c r="C18" s="28">
        <v>5511</v>
      </c>
      <c r="D18" s="26"/>
      <c r="E18" s="26"/>
      <c r="F18" s="19"/>
    </row>
    <row r="19" spans="1:6" ht="32.450000000000003" customHeight="1" x14ac:dyDescent="0.3">
      <c r="A19" s="5" t="s">
        <v>26</v>
      </c>
      <c r="B19" s="6" t="s">
        <v>27</v>
      </c>
      <c r="C19" s="9">
        <v>10</v>
      </c>
      <c r="D19" s="19"/>
      <c r="E19" s="22"/>
    </row>
    <row r="20" spans="1:6" ht="63" customHeight="1" x14ac:dyDescent="0.3">
      <c r="A20" s="5" t="s">
        <v>28</v>
      </c>
      <c r="B20" s="6" t="s">
        <v>49</v>
      </c>
      <c r="C20" s="9">
        <v>41710</v>
      </c>
      <c r="D20" s="19"/>
      <c r="E20" s="20"/>
      <c r="F20" s="19"/>
    </row>
    <row r="21" spans="1:6" ht="44.25" customHeight="1" x14ac:dyDescent="0.3">
      <c r="A21" s="5" t="s">
        <v>29</v>
      </c>
      <c r="B21" s="6" t="s">
        <v>30</v>
      </c>
      <c r="C21" s="9">
        <v>3300</v>
      </c>
    </row>
    <row r="22" spans="1:6" ht="49.5" customHeight="1" x14ac:dyDescent="0.3">
      <c r="A22" s="5" t="s">
        <v>31</v>
      </c>
      <c r="B22" s="6" t="s">
        <v>32</v>
      </c>
      <c r="C22" s="9">
        <v>14449.8</v>
      </c>
    </row>
    <row r="23" spans="1:6" ht="49.5" customHeight="1" x14ac:dyDescent="0.3">
      <c r="A23" s="5" t="s">
        <v>54</v>
      </c>
      <c r="B23" s="6" t="s">
        <v>55</v>
      </c>
      <c r="C23" s="9">
        <v>0</v>
      </c>
    </row>
    <row r="24" spans="1:6" ht="49.5" customHeight="1" x14ac:dyDescent="0.3">
      <c r="A24" s="5" t="s">
        <v>56</v>
      </c>
      <c r="B24" s="6" t="s">
        <v>57</v>
      </c>
      <c r="C24" s="9">
        <v>656</v>
      </c>
    </row>
    <row r="25" spans="1:6" ht="18.75" x14ac:dyDescent="0.3">
      <c r="A25" s="5" t="s">
        <v>33</v>
      </c>
      <c r="B25" s="6" t="s">
        <v>34</v>
      </c>
      <c r="C25" s="9">
        <v>4359</v>
      </c>
    </row>
    <row r="26" spans="1:6" ht="18.75" x14ac:dyDescent="0.3">
      <c r="A26" s="5" t="s">
        <v>35</v>
      </c>
      <c r="B26" s="6" t="s">
        <v>36</v>
      </c>
      <c r="C26" s="9">
        <v>600</v>
      </c>
    </row>
    <row r="27" spans="1:6" ht="18.75" x14ac:dyDescent="0.3">
      <c r="A27" s="5"/>
      <c r="B27" s="10" t="s">
        <v>37</v>
      </c>
      <c r="C27" s="11">
        <f>SUM(C5:C26)</f>
        <v>493070.46899999998</v>
      </c>
    </row>
    <row r="28" spans="1:6" ht="31.5" hidden="1" x14ac:dyDescent="0.3">
      <c r="A28" s="29" t="s">
        <v>38</v>
      </c>
      <c r="B28" s="30" t="s">
        <v>39</v>
      </c>
      <c r="C28" s="25">
        <v>56985</v>
      </c>
    </row>
    <row r="29" spans="1:6" ht="18.75" hidden="1" x14ac:dyDescent="0.3">
      <c r="A29" s="29" t="s">
        <v>38</v>
      </c>
      <c r="B29" s="30" t="s">
        <v>52</v>
      </c>
      <c r="C29" s="25">
        <v>25721.227999999999</v>
      </c>
    </row>
    <row r="30" spans="1:6" ht="32.25" hidden="1" customHeight="1" x14ac:dyDescent="0.3">
      <c r="A30" s="29" t="s">
        <v>40</v>
      </c>
      <c r="B30" s="30" t="s">
        <v>41</v>
      </c>
      <c r="C30" s="31">
        <v>356965.56699999998</v>
      </c>
      <c r="D30" s="12"/>
    </row>
    <row r="31" spans="1:6" ht="32.25" hidden="1" customHeight="1" x14ac:dyDescent="0.3">
      <c r="A31" s="29" t="s">
        <v>42</v>
      </c>
      <c r="B31" s="30" t="s">
        <v>43</v>
      </c>
      <c r="C31" s="25">
        <v>974951.42</v>
      </c>
      <c r="D31" s="12"/>
    </row>
    <row r="32" spans="1:6" ht="27" hidden="1" customHeight="1" x14ac:dyDescent="0.3">
      <c r="A32" s="29" t="s">
        <v>44</v>
      </c>
      <c r="B32" s="30" t="s">
        <v>45</v>
      </c>
      <c r="C32" s="25">
        <v>594.70000000000005</v>
      </c>
      <c r="D32" s="24"/>
      <c r="E32" s="19"/>
    </row>
    <row r="33" spans="1:6" ht="27" hidden="1" customHeight="1" x14ac:dyDescent="0.3">
      <c r="A33" s="29" t="s">
        <v>50</v>
      </c>
      <c r="B33" s="30" t="s">
        <v>51</v>
      </c>
      <c r="C33" s="25">
        <v>315.57600000000002</v>
      </c>
      <c r="D33" s="18"/>
    </row>
    <row r="34" spans="1:6" ht="47.25" hidden="1" customHeight="1" x14ac:dyDescent="0.3">
      <c r="A34" s="5"/>
      <c r="B34" s="13" t="s">
        <v>46</v>
      </c>
      <c r="C34" s="21">
        <f>SUM(C28:C33)</f>
        <v>1415533.4909999999</v>
      </c>
      <c r="D34" s="12"/>
    </row>
    <row r="35" spans="1:6" ht="27.75" hidden="1" customHeight="1" x14ac:dyDescent="0.3">
      <c r="A35" s="27"/>
      <c r="B35" s="14" t="s">
        <v>47</v>
      </c>
      <c r="C35" s="21">
        <f>C27+C34</f>
        <v>1908603.96</v>
      </c>
      <c r="D35" s="15"/>
      <c r="E35" s="15"/>
      <c r="F35" s="12"/>
    </row>
    <row r="37" spans="1:6" x14ac:dyDescent="0.25">
      <c r="C37" s="17"/>
    </row>
  </sheetData>
  <mergeCells count="3">
    <mergeCell ref="A1:C1"/>
    <mergeCell ref="A2:C2"/>
    <mergeCell ref="A3:C3"/>
  </mergeCells>
  <pageMargins left="0" right="0" top="0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2017-2019 район</vt:lpstr>
      <vt:lpstr>С.П. 8%</vt:lpstr>
      <vt:lpstr>С.П. 2% </vt:lpstr>
      <vt:lpstr>р-н 7%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2016-12-23T09:24:53Z</cp:lastPrinted>
  <dcterms:created xsi:type="dcterms:W3CDTF">2014-12-11T03:44:51Z</dcterms:created>
  <dcterms:modified xsi:type="dcterms:W3CDTF">2016-12-23T09:25:09Z</dcterms:modified>
</cp:coreProperties>
</file>