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Лист1!$A$1:$E$159</definedName>
  </definedNames>
  <calcPr calcId="145621"/>
</workbook>
</file>

<file path=xl/calcChain.xml><?xml version="1.0" encoding="utf-8"?>
<calcChain xmlns="http://schemas.openxmlformats.org/spreadsheetml/2006/main">
  <c r="E77" i="1" l="1"/>
  <c r="E76" i="1"/>
  <c r="E75" i="1"/>
  <c r="E142" i="1"/>
  <c r="E40" i="1" l="1"/>
  <c r="E39" i="1"/>
  <c r="E38" i="1"/>
  <c r="E132" i="1"/>
  <c r="E131" i="1"/>
  <c r="E130" i="1"/>
  <c r="E129" i="1"/>
  <c r="E128" i="1"/>
  <c r="E113" i="1" l="1"/>
  <c r="E53" i="1" l="1"/>
  <c r="E67" i="1" l="1"/>
  <c r="E48" i="1" l="1"/>
  <c r="E37" i="1" l="1"/>
  <c r="E41" i="1"/>
  <c r="E42" i="1"/>
  <c r="E43" i="1"/>
  <c r="E44" i="1"/>
  <c r="E45" i="1"/>
  <c r="E46" i="1"/>
  <c r="E47" i="1"/>
  <c r="E30" i="1"/>
  <c r="E31" i="1"/>
  <c r="E32" i="1"/>
  <c r="E33" i="1"/>
  <c r="E34" i="1"/>
  <c r="E35" i="1"/>
  <c r="E36" i="1"/>
  <c r="E29" i="1"/>
  <c r="E27" i="1" l="1"/>
  <c r="E26" i="1"/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50" i="1"/>
  <c r="E51" i="1"/>
  <c r="E52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8" i="1"/>
  <c r="E79" i="1"/>
  <c r="E80" i="1"/>
  <c r="E49" i="1"/>
  <c r="E135" i="1" l="1"/>
  <c r="E122" i="1"/>
  <c r="E123" i="1"/>
  <c r="E124" i="1"/>
  <c r="E125" i="1"/>
  <c r="E126" i="1"/>
  <c r="E127" i="1"/>
  <c r="E133" i="1"/>
  <c r="E134" i="1"/>
  <c r="E136" i="1"/>
  <c r="E137" i="1"/>
  <c r="E121" i="1"/>
  <c r="E24" i="1" l="1"/>
  <c r="E20" i="1"/>
  <c r="E21" i="1"/>
  <c r="E22" i="1"/>
  <c r="E23" i="1"/>
  <c r="E16" i="1"/>
  <c r="E6" i="1"/>
  <c r="E7" i="1"/>
  <c r="E8" i="1"/>
  <c r="E9" i="1"/>
  <c r="E10" i="1"/>
  <c r="E11" i="1"/>
  <c r="E12" i="1"/>
  <c r="E13" i="1"/>
  <c r="E14" i="1"/>
  <c r="E15" i="1"/>
  <c r="E5" i="1"/>
  <c r="E154" i="1"/>
  <c r="E155" i="1"/>
  <c r="E156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39" i="1"/>
  <c r="E140" i="1"/>
  <c r="E138" i="1"/>
</calcChain>
</file>

<file path=xl/sharedStrings.xml><?xml version="1.0" encoding="utf-8"?>
<sst xmlns="http://schemas.openxmlformats.org/spreadsheetml/2006/main" count="358" uniqueCount="239">
  <si>
    <t>Наименование учреждения</t>
  </si>
  <si>
    <t>ФИО</t>
  </si>
  <si>
    <t>Занимаемая должность</t>
  </si>
  <si>
    <t>Годовой фонд оплаты труда</t>
  </si>
  <si>
    <t>Дернова Зилия Рамазановна</t>
  </si>
  <si>
    <t xml:space="preserve">Халецкая Вера Александровна </t>
  </si>
  <si>
    <t>Заведующий</t>
  </si>
  <si>
    <t>Главный бухгалтер</t>
  </si>
  <si>
    <t>МДОУ д/с № 1 с.Долгодеревенское</t>
  </si>
  <si>
    <t>МДОУ д/с № 2 с.Долгодеревенское</t>
  </si>
  <si>
    <t>МДОУ д/с № 3 с.Долгодеревенское</t>
  </si>
  <si>
    <t>Лысяк Ирина Геннадьевна</t>
  </si>
  <si>
    <t>Немчинова Елена Владимировна</t>
  </si>
  <si>
    <t>Заместитель заведующего по ВР</t>
  </si>
  <si>
    <t>Лунева Татьяна Коминтерновна</t>
  </si>
  <si>
    <t>МДОУ д/с № 6 п.Томино</t>
  </si>
  <si>
    <t>МДОУ д/с № 7 п.Саргазы</t>
  </si>
  <si>
    <t>Устьянцева Ирина Ивановна</t>
  </si>
  <si>
    <t>Ямгурзина Светлана Фаттаховна</t>
  </si>
  <si>
    <t>Сомова Ольга Викторовна</t>
  </si>
  <si>
    <t>МДОУ д/с № 12 п.Мирный</t>
  </si>
  <si>
    <t>МДОУ д/с №  13 с.Кременкуль</t>
  </si>
  <si>
    <t>Кайбелева Роза Габдрахмановна</t>
  </si>
  <si>
    <t>Зверховская Надежда Геннадьевна</t>
  </si>
  <si>
    <t>Заместитель по хозяйственной части</t>
  </si>
  <si>
    <t>Пешкова Надежда Александровна</t>
  </si>
  <si>
    <t>МДОУ д/с № 14 п.Солнечного</t>
  </si>
  <si>
    <t>Демичева Ирина Генриховна</t>
  </si>
  <si>
    <t>Несмиянова Дарья Генриховна</t>
  </si>
  <si>
    <t>МДОУ д/с № 15 п.Саккулово</t>
  </si>
  <si>
    <t>Багина Наталья Викторовна</t>
  </si>
  <si>
    <t>Крыжановская Елена Эдуардовна</t>
  </si>
  <si>
    <t>Заместитель заведующего по ВМР</t>
  </si>
  <si>
    <t xml:space="preserve">Акимова Лилия Хисматулловна </t>
  </si>
  <si>
    <t>МДОУ д/с № 17 п.Трубный</t>
  </si>
  <si>
    <t>Половко Валентина Александровна</t>
  </si>
  <si>
    <t>Юрьева Любовь Васильевна</t>
  </si>
  <si>
    <t xml:space="preserve">Заместитель заведующего </t>
  </si>
  <si>
    <t>Уфимцева Венера Габидулловна</t>
  </si>
  <si>
    <t>МДОУ д/с № 19 п.Рощино</t>
  </si>
  <si>
    <t>Жернова Зинаида Николаевна</t>
  </si>
  <si>
    <t>Перкина Людмила Ивановна</t>
  </si>
  <si>
    <t>Заместитель заведующей по ВР</t>
  </si>
  <si>
    <t>Новоселова Любовь Маратовна</t>
  </si>
  <si>
    <t>МДОУ д/с № 20 п.Рощино</t>
  </si>
  <si>
    <t>Ахмадулина Вера Ивановна</t>
  </si>
  <si>
    <t>Арефьева Татьяна Алексеева</t>
  </si>
  <si>
    <t>Заместитель заведующего по методической работе</t>
  </si>
  <si>
    <t>Ходова Елена Николаевна</t>
  </si>
  <si>
    <t>Заместитель заведующего по АХЧ</t>
  </si>
  <si>
    <t>Кудрина Марина Тагировна</t>
  </si>
  <si>
    <t>МДОУ д/с № 23 с.Архангельское</t>
  </si>
  <si>
    <t>Зайчикова Альбина Марксовна</t>
  </si>
  <si>
    <t>Комарова Ольга Николаевна</t>
  </si>
  <si>
    <t>МДОУ д/с № 35 п.Туктубаево</t>
  </si>
  <si>
    <t xml:space="preserve">МДОУ д/с № 40 п.Есаульский </t>
  </si>
  <si>
    <t>МДОУ д/с № 48 д.Бутаки</t>
  </si>
  <si>
    <t>МДОУ д/с № 50 п.Западный</t>
  </si>
  <si>
    <t>МДОУ д/с № 51 п.Западный</t>
  </si>
  <si>
    <t>МДОУ д/с № 118 п.Полевой</t>
  </si>
  <si>
    <t>Наумова Любовь Михайловна</t>
  </si>
  <si>
    <t>Ершова Татьяна Владимировна</t>
  </si>
  <si>
    <t>Заместитель по УВР</t>
  </si>
  <si>
    <t>Бреднева Елена Павловна</t>
  </si>
  <si>
    <t>Шмакова Алена Рамильевна</t>
  </si>
  <si>
    <t>Шелехова Ирина Вячеславовна</t>
  </si>
  <si>
    <t>Чикина Виктория Юрьевна</t>
  </si>
  <si>
    <t>Митина Екатерина Геннадьевна</t>
  </si>
  <si>
    <t>Немурова Надежда Александровна</t>
  </si>
  <si>
    <t>МОУ Архангельская СОШ</t>
  </si>
  <si>
    <t>МОУ Б-Баландинская ООШ</t>
  </si>
  <si>
    <t>МОУ Вознесенская ООШ</t>
  </si>
  <si>
    <t>МОУ Долгодеревенская СОШ</t>
  </si>
  <si>
    <t>МОУ Есаульская СОШ</t>
  </si>
  <si>
    <t>МОУ Касаргинская СОШ</t>
  </si>
  <si>
    <t>МОУ Краснопольская СОШ</t>
  </si>
  <si>
    <t>МОУ Кременкульская СОШ</t>
  </si>
  <si>
    <t>МОУ Малиновская ООШ</t>
  </si>
  <si>
    <t>МОУ Мирненская СОШ</t>
  </si>
  <si>
    <t>МОУ СОШ Полевой</t>
  </si>
  <si>
    <t>МОУ Полетаевская СОШ</t>
  </si>
  <si>
    <t>МОУ Рощинская СОШ</t>
  </si>
  <si>
    <t>МОУ Саккуловская СОШ</t>
  </si>
  <si>
    <t>МОУ Саргазинская СОШ</t>
  </si>
  <si>
    <t>МОУ Сирюсинская СОШ</t>
  </si>
  <si>
    <t xml:space="preserve"> МОУ Солнечная СОШ</t>
  </si>
  <si>
    <t>МОУ Смольнинская ООШ</t>
  </si>
  <si>
    <t>МОУ Томинская СОШ</t>
  </si>
  <si>
    <t>МОУ Теченская СОШ</t>
  </si>
  <si>
    <t>МОУ Трубненская СОШ</t>
  </si>
  <si>
    <t>Бреднева Елена Владимировна</t>
  </si>
  <si>
    <t>Камалова Олеся Георгиевна</t>
  </si>
  <si>
    <t>Мокринская Любовь Юрьевна</t>
  </si>
  <si>
    <t>Директор</t>
  </si>
  <si>
    <t>Харисова Лилия Саидрашитовна</t>
  </si>
  <si>
    <t>Чинякова Ольга Владимировна</t>
  </si>
  <si>
    <t>Кушвинцева Анна Трофимовна</t>
  </si>
  <si>
    <t>Заместитель директора по АХЧ</t>
  </si>
  <si>
    <t>Киселева Оксана Владимировна</t>
  </si>
  <si>
    <t>Зайцева Наталья Александровна</t>
  </si>
  <si>
    <t>Кутлухужина Альфия Салаватовна</t>
  </si>
  <si>
    <t>Юсупова Зиля Салватовна</t>
  </si>
  <si>
    <t>Кобякова Татьяна Александровна</t>
  </si>
  <si>
    <t>Чуйдук Наталья Александровна</t>
  </si>
  <si>
    <t>Заместитель директора по ВР</t>
  </si>
  <si>
    <t>Заместитель директора по финансовой работе</t>
  </si>
  <si>
    <t>Осипова Любовь Николаевна</t>
  </si>
  <si>
    <t>Лукьянова Оксана Александровна</t>
  </si>
  <si>
    <t>Ботанкина Юлия Владимировна</t>
  </si>
  <si>
    <t>Гриценков Анатолий Геннадьевич</t>
  </si>
  <si>
    <t>Заместитель директора по УВР</t>
  </si>
  <si>
    <t>Козина Райхана Валихметовна</t>
  </si>
  <si>
    <t>Куренкова Ирина Анатольевна</t>
  </si>
  <si>
    <t>Васильева Надежда Витальевна</t>
  </si>
  <si>
    <t>Ярмухаметова Роза Галиевна</t>
  </si>
  <si>
    <t>Бирюкова Марина Анатольевна</t>
  </si>
  <si>
    <t>Митрахова Наталья Владимировна</t>
  </si>
  <si>
    <t>Сибова Наталья Петровна</t>
  </si>
  <si>
    <t>Поппе Виктория Николаевна</t>
  </si>
  <si>
    <t>Понамарева Ольга Юрьевна</t>
  </si>
  <si>
    <t>Пархомчик Ольга Дмитриевна</t>
  </si>
  <si>
    <t>Бреева Файруза Галемьяновна</t>
  </si>
  <si>
    <t>Силантьева Татьяна Васильевна</t>
  </si>
  <si>
    <t>МДОУ д/с № 18 д.Казанцево</t>
  </si>
  <si>
    <t>Вишневский Владимир Леонидович</t>
  </si>
  <si>
    <t>Гуреева Диана Валентиновна</t>
  </si>
  <si>
    <t>Шарапова Марина Николаевна</t>
  </si>
  <si>
    <t>Гилязова Людмила Тимофеевна</t>
  </si>
  <si>
    <t xml:space="preserve">Логинова Татьяна Викторовна </t>
  </si>
  <si>
    <t>Борискова Любовь Николаевна</t>
  </si>
  <si>
    <t>Клочкова Наталья Григорьевна</t>
  </si>
  <si>
    <t>Курбатова Светлана Владимировна</t>
  </si>
  <si>
    <t>Панова Ольга Николаевна</t>
  </si>
  <si>
    <t>Заместитель по ВР</t>
  </si>
  <si>
    <t>Тимофеева Елена Александровна</t>
  </si>
  <si>
    <t>Боровых Надежда Ивановна</t>
  </si>
  <si>
    <t>Злаказов Александр Сергеевич</t>
  </si>
  <si>
    <t>Акиньшина Ольга Викторовна</t>
  </si>
  <si>
    <t>Сагитова Елена Сергеевна</t>
  </si>
  <si>
    <t>Заместитель директора по хозяйственной части</t>
  </si>
  <si>
    <t>Подивилова Лилия Анатольевна</t>
  </si>
  <si>
    <t>Аллеборн Татьяна Васильевна</t>
  </si>
  <si>
    <t>Брагина Надежда Владимировна</t>
  </si>
  <si>
    <t>Окрачкова Наталья Дмитириевна</t>
  </si>
  <si>
    <t>Заварухина Нина Ивановна</t>
  </si>
  <si>
    <t>Недорезова Людмила Анатольевна</t>
  </si>
  <si>
    <t>Веприк Татьяна Ивановна</t>
  </si>
  <si>
    <t>Адеева Алевтина Викторовна</t>
  </si>
  <si>
    <t>Повышева Вера Германовна</t>
  </si>
  <si>
    <t>Гальцов Алексей Васильевич</t>
  </si>
  <si>
    <t>Заместитель директора по УИР</t>
  </si>
  <si>
    <t>Суркова Марина Викторовна</t>
  </si>
  <si>
    <t>Заместитель по ФЭД</t>
  </si>
  <si>
    <t>Семеина Наталья Александровна</t>
  </si>
  <si>
    <t>Заместитель по АХД</t>
  </si>
  <si>
    <t>Рафиков Раиль Наильевич</t>
  </si>
  <si>
    <t>Заместитель директора по безопасности</t>
  </si>
  <si>
    <t>Вальгер Елена Леонидовна</t>
  </si>
  <si>
    <t>Колесникова Светлана Владимировна</t>
  </si>
  <si>
    <t>Вершинина Надежда Ивановна</t>
  </si>
  <si>
    <t>Заместитель директора по УЧ</t>
  </si>
  <si>
    <t>Насыров Рамиль Валиуллович</t>
  </si>
  <si>
    <t>Шуравина Наталья Юрьевна</t>
  </si>
  <si>
    <t>Подобед Михаил Владимирович</t>
  </si>
  <si>
    <t>Паньков Александр Владимирович</t>
  </si>
  <si>
    <t>Заварухина Ольга Петровна</t>
  </si>
  <si>
    <t>Заместитель директора</t>
  </si>
  <si>
    <t>Большакова Наталья Анатольевна</t>
  </si>
  <si>
    <t>Шафикова Роза Айратовна</t>
  </si>
  <si>
    <t>Юрпалова Татьяна Викторовна</t>
  </si>
  <si>
    <t>Мельничук Валентина Викторовна</t>
  </si>
  <si>
    <t>Винцина Татьяна Игоревна</t>
  </si>
  <si>
    <t>Заместитель директора по дошкольному образованияю</t>
  </si>
  <si>
    <t>Лапшина Татьяна Геннадьевна</t>
  </si>
  <si>
    <t>Добрынина Галина Николаевна</t>
  </si>
  <si>
    <t>Доронина Елена Александровна</t>
  </si>
  <si>
    <t>Жукова Алевтина Леонидовна</t>
  </si>
  <si>
    <t>Копылова Елена Владимировна</t>
  </si>
  <si>
    <t>Тепикина Елена Альфредовна</t>
  </si>
  <si>
    <t>Котовщикова Ирина Готфридовна</t>
  </si>
  <si>
    <t>Гризодубова Ольга Юрьевна</t>
  </si>
  <si>
    <t>Сафронова Ирина Леонидовна</t>
  </si>
  <si>
    <t>Баженова Ирина Геннадьевна</t>
  </si>
  <si>
    <t>Уланова Анна Алексеевна</t>
  </si>
  <si>
    <t>Пазухина Анна Николаевна</t>
  </si>
  <si>
    <t>Мешкова Тасилия Набиулловна</t>
  </si>
  <si>
    <t>Рецойн Галина Михайловна</t>
  </si>
  <si>
    <t>Фархутдинова Галина Васильевна</t>
  </si>
  <si>
    <t>Галиуллина Юлия Сергеевна</t>
  </si>
  <si>
    <t>Заместитель директора по дошкольному образованию</t>
  </si>
  <si>
    <t>МУ ДО ДЮСШ с.Долгодеревенское</t>
  </si>
  <si>
    <t>Шарков Сергей Васильевич</t>
  </si>
  <si>
    <t>Коныжева Алеся Владимировна</t>
  </si>
  <si>
    <t>Горина Надежда Валерьевна</t>
  </si>
  <si>
    <t xml:space="preserve">Заместитель директора </t>
  </si>
  <si>
    <t>МУ ДО ДЮСШ с.Кременкуль</t>
  </si>
  <si>
    <t>Гуряшин Игорь Александрович</t>
  </si>
  <si>
    <t>Информация о рассчитываемой за 2017 год среднемесячной заработной плате</t>
  </si>
  <si>
    <t>Среднемесячная заработная плата за 2017 год</t>
  </si>
  <si>
    <t>МУ ДО ДЮСШ п. Полетаево</t>
  </si>
  <si>
    <t>Абрамов Александр Сергеевич</t>
  </si>
  <si>
    <t>Выдрина Елена Александровна</t>
  </si>
  <si>
    <t>Бусыгина Галина Геннадьевна</t>
  </si>
  <si>
    <t>Заместитель по УР</t>
  </si>
  <si>
    <t>МДОУ д/с № 10 п.Полетаево</t>
  </si>
  <si>
    <t>Авхадеева Залия Миндияровна</t>
  </si>
  <si>
    <t>МДОУ д/с № 36 п.Теченский</t>
  </si>
  <si>
    <t>Чернецова Юлия Сергеевна</t>
  </si>
  <si>
    <t>Абросимова Диана Валерьевна</t>
  </si>
  <si>
    <t>Атмановская Мария Владимировна</t>
  </si>
  <si>
    <t>Меньшикова Татьяна Анатольевна</t>
  </si>
  <si>
    <t>Ребрина Татьяна Александровна</t>
  </si>
  <si>
    <t>Храмыцких Алексей Геннадьевич</t>
  </si>
  <si>
    <t>Лебедева Инна Александровна</t>
  </si>
  <si>
    <t>Бобылев Владимир Николаевич</t>
  </si>
  <si>
    <t>Заместитель ФЭД</t>
  </si>
  <si>
    <t>Хуснутдинова Нуржиган Ахметгалеевна</t>
  </si>
  <si>
    <t>Ялалова Альмира Яхиевна</t>
  </si>
  <si>
    <t>Тайрер Анастасия Генадьевна</t>
  </si>
  <si>
    <t>Панова Елена Юрьевна</t>
  </si>
  <si>
    <t>Бонакер Галина Олеговна</t>
  </si>
  <si>
    <t>Федорова Евгения Викторовна</t>
  </si>
  <si>
    <t>Борисенкова Ольга Николаевна</t>
  </si>
  <si>
    <t xml:space="preserve">Директор </t>
  </si>
  <si>
    <t>Логиновских Сергей Владимирович</t>
  </si>
  <si>
    <t>Шульгина Екатерина Владимировна</t>
  </si>
  <si>
    <t>Куприянова Марина Юрьевна</t>
  </si>
  <si>
    <t>Попова Татьяна Валерьевна</t>
  </si>
  <si>
    <t>Заместитель заведующего по ФЭР</t>
  </si>
  <si>
    <t>Заместитель заведующего по АХЧ работала 3,3 мес.</t>
  </si>
  <si>
    <t>Заместитель заведующего по УВР работала 4,1 мес.</t>
  </si>
  <si>
    <t>Главный бухгалтер работала 8,4 мес.</t>
  </si>
  <si>
    <t>Засекин Евгений Евгеньевич</t>
  </si>
  <si>
    <t>Гатиятова Розалия Рашидовна</t>
  </si>
  <si>
    <t>И.о. заведущего</t>
  </si>
  <si>
    <t xml:space="preserve">Заместитель директора по ВР </t>
  </si>
  <si>
    <t xml:space="preserve">Заместитель директора по УМР </t>
  </si>
  <si>
    <t xml:space="preserve">Заместитель директора ВР работала </t>
  </si>
  <si>
    <t xml:space="preserve">Главный бухгалтер работала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</si>
</sst>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2" fillId="0" borderId="5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14" xfId="0" applyFont="1" applyFill="1" applyBorder="1"/>
    <xf numFmtId="0" fontId="2" fillId="0" borderId="19" xfId="0" applyFont="1" applyBorder="1"/>
    <xf numFmtId="0" fontId="2" fillId="0" borderId="27" xfId="0" applyFont="1" applyBorder="1"/>
    <xf numFmtId="0" fontId="2" fillId="0" borderId="28" xfId="0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7" xfId="0" applyFont="1" applyFill="1" applyBorder="1"/>
    <xf numFmtId="4" fontId="2" fillId="2" borderId="5" xfId="0" applyNumberFormat="1" applyFont="1" applyFill="1" applyBorder="1"/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7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/>
    <xf numFmtId="4" fontId="2" fillId="2" borderId="16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/>
    <xf numFmtId="4" fontId="2" fillId="2" borderId="14" xfId="0" applyNumberFormat="1" applyFont="1" applyFill="1" applyBorder="1"/>
    <xf numFmtId="4" fontId="2" fillId="2" borderId="21" xfId="0" applyNumberFormat="1" applyFont="1" applyFill="1" applyBorder="1"/>
    <xf numFmtId="4" fontId="2" fillId="2" borderId="13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/>
    <xf numFmtId="0" fontId="4" fillId="2" borderId="1" xfId="0" applyFont="1" applyFill="1" applyBorder="1"/>
    <xf numFmtId="4" fontId="2" fillId="2" borderId="33" xfId="0" applyNumberFormat="1" applyFont="1" applyFill="1" applyBorder="1"/>
    <xf numFmtId="4" fontId="2" fillId="2" borderId="23" xfId="0" applyNumberFormat="1" applyFont="1" applyFill="1" applyBorder="1"/>
    <xf numFmtId="0" fontId="2" fillId="0" borderId="26" xfId="0" applyFont="1" applyBorder="1"/>
    <xf numFmtId="0" fontId="2" fillId="0" borderId="7" xfId="0" applyFont="1" applyFill="1" applyBorder="1"/>
    <xf numFmtId="0" fontId="2" fillId="0" borderId="35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Fill="1" applyBorder="1"/>
    <xf numFmtId="0" fontId="2" fillId="0" borderId="27" xfId="0" applyFont="1" applyBorder="1" applyAlignment="1">
      <alignment horizontal="center"/>
    </xf>
    <xf numFmtId="0" fontId="2" fillId="0" borderId="27" xfId="0" applyFont="1" applyFill="1" applyBorder="1"/>
    <xf numFmtId="0" fontId="2" fillId="0" borderId="21" xfId="0" applyFont="1" applyFill="1" applyBorder="1"/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/>
    <xf numFmtId="0" fontId="2" fillId="0" borderId="24" xfId="0" applyFont="1" applyBorder="1"/>
    <xf numFmtId="4" fontId="2" fillId="2" borderId="44" xfId="0" applyNumberFormat="1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/>
    <xf numFmtId="4" fontId="2" fillId="2" borderId="9" xfId="0" applyNumberFormat="1" applyFont="1" applyFill="1" applyBorder="1"/>
    <xf numFmtId="4" fontId="2" fillId="2" borderId="8" xfId="0" applyNumberFormat="1" applyFont="1" applyFill="1" applyBorder="1"/>
    <xf numFmtId="0" fontId="1" fillId="0" borderId="7" xfId="0" applyFont="1" applyBorder="1"/>
    <xf numFmtId="0" fontId="0" fillId="2" borderId="7" xfId="0" applyFill="1" applyBorder="1"/>
    <xf numFmtId="4" fontId="2" fillId="2" borderId="1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view="pageBreakPreview" topLeftCell="A46" zoomScaleNormal="100" zoomScaleSheetLayoutView="100" workbookViewId="0">
      <selection activeCell="E132" sqref="E132"/>
    </sheetView>
  </sheetViews>
  <sheetFormatPr defaultRowHeight="15" x14ac:dyDescent="0.25"/>
  <cols>
    <col min="1" max="1" width="34.140625" customWidth="1"/>
    <col min="2" max="2" width="40" customWidth="1"/>
    <col min="3" max="3" width="55.140625" customWidth="1"/>
    <col min="4" max="4" width="15.85546875" customWidth="1"/>
    <col min="5" max="5" width="27.5703125" customWidth="1"/>
  </cols>
  <sheetData>
    <row r="1" spans="1:6" x14ac:dyDescent="0.25">
      <c r="A1" s="28"/>
      <c r="B1" s="28"/>
      <c r="C1" s="28"/>
      <c r="D1" s="28"/>
      <c r="E1" s="28"/>
    </row>
    <row r="2" spans="1:6" ht="18.75" x14ac:dyDescent="0.3">
      <c r="A2" s="29" t="s">
        <v>197</v>
      </c>
      <c r="B2" s="29"/>
      <c r="C2" s="29"/>
      <c r="D2" s="29"/>
      <c r="E2" s="29"/>
      <c r="F2" s="1"/>
    </row>
    <row r="3" spans="1:6" ht="15.75" x14ac:dyDescent="0.25">
      <c r="A3" s="14"/>
      <c r="B3" s="14"/>
      <c r="C3" s="14"/>
      <c r="D3" s="14"/>
      <c r="E3" s="14"/>
      <c r="F3" s="1"/>
    </row>
    <row r="4" spans="1:6" ht="48" thickBot="1" x14ac:dyDescent="0.3">
      <c r="A4" s="13" t="s">
        <v>0</v>
      </c>
      <c r="B4" s="13" t="s">
        <v>1</v>
      </c>
      <c r="C4" s="13" t="s">
        <v>2</v>
      </c>
      <c r="D4" s="13" t="s">
        <v>3</v>
      </c>
      <c r="E4" s="13" t="s">
        <v>198</v>
      </c>
    </row>
    <row r="5" spans="1:6" ht="15.75" x14ac:dyDescent="0.25">
      <c r="A5" s="78" t="s">
        <v>8</v>
      </c>
      <c r="B5" s="9" t="s">
        <v>4</v>
      </c>
      <c r="C5" s="2" t="s">
        <v>6</v>
      </c>
      <c r="D5" s="65">
        <v>556500</v>
      </c>
      <c r="E5" s="36">
        <f>D5/12</f>
        <v>46375</v>
      </c>
    </row>
    <row r="6" spans="1:6" ht="16.5" thickBot="1" x14ac:dyDescent="0.3">
      <c r="A6" s="79"/>
      <c r="B6" s="67" t="s">
        <v>5</v>
      </c>
      <c r="C6" s="3" t="s">
        <v>7</v>
      </c>
      <c r="D6" s="66">
        <v>322800</v>
      </c>
      <c r="E6" s="41">
        <f t="shared" ref="E6:E15" si="0">D6/12</f>
        <v>26900</v>
      </c>
    </row>
    <row r="7" spans="1:6" ht="15.75" x14ac:dyDescent="0.25">
      <c r="A7" s="78" t="s">
        <v>9</v>
      </c>
      <c r="B7" s="9" t="s">
        <v>121</v>
      </c>
      <c r="C7" s="2" t="s">
        <v>6</v>
      </c>
      <c r="D7" s="35">
        <v>435500</v>
      </c>
      <c r="E7" s="36">
        <f t="shared" si="0"/>
        <v>36291.666666666664</v>
      </c>
    </row>
    <row r="8" spans="1:6" ht="16.5" thickBot="1" x14ac:dyDescent="0.3">
      <c r="A8" s="79"/>
      <c r="B8" s="67" t="s">
        <v>122</v>
      </c>
      <c r="C8" s="3" t="s">
        <v>7</v>
      </c>
      <c r="D8" s="37">
        <v>316800</v>
      </c>
      <c r="E8" s="41">
        <f t="shared" si="0"/>
        <v>26400</v>
      </c>
    </row>
    <row r="9" spans="1:6" ht="15.75" x14ac:dyDescent="0.25">
      <c r="A9" s="78" t="s">
        <v>10</v>
      </c>
      <c r="B9" s="9" t="s">
        <v>11</v>
      </c>
      <c r="C9" s="2" t="s">
        <v>6</v>
      </c>
      <c r="D9" s="102">
        <v>442800</v>
      </c>
      <c r="E9" s="99">
        <f t="shared" si="0"/>
        <v>36900</v>
      </c>
    </row>
    <row r="10" spans="1:6" ht="15.75" x14ac:dyDescent="0.25">
      <c r="A10" s="80"/>
      <c r="B10" s="20" t="s">
        <v>12</v>
      </c>
      <c r="C10" s="4" t="s">
        <v>13</v>
      </c>
      <c r="D10" s="103">
        <v>437000</v>
      </c>
      <c r="E10" s="100">
        <f t="shared" si="0"/>
        <v>36416.666666666664</v>
      </c>
    </row>
    <row r="11" spans="1:6" ht="16.5" thickBot="1" x14ac:dyDescent="0.3">
      <c r="A11" s="79"/>
      <c r="B11" s="67" t="s">
        <v>14</v>
      </c>
      <c r="C11" s="3" t="s">
        <v>7</v>
      </c>
      <c r="D11" s="104">
        <v>298800</v>
      </c>
      <c r="E11" s="101">
        <f t="shared" si="0"/>
        <v>24900</v>
      </c>
    </row>
    <row r="12" spans="1:6" ht="15.75" x14ac:dyDescent="0.25">
      <c r="A12" s="78" t="s">
        <v>15</v>
      </c>
      <c r="B12" s="9" t="s">
        <v>116</v>
      </c>
      <c r="C12" s="2" t="s">
        <v>6</v>
      </c>
      <c r="D12" s="35">
        <v>463300</v>
      </c>
      <c r="E12" s="36">
        <f t="shared" si="0"/>
        <v>38608.333333333336</v>
      </c>
    </row>
    <row r="13" spans="1:6" ht="16.5" thickBot="1" x14ac:dyDescent="0.3">
      <c r="A13" s="79"/>
      <c r="B13" s="67" t="s">
        <v>117</v>
      </c>
      <c r="C13" s="3" t="s">
        <v>7</v>
      </c>
      <c r="D13" s="37">
        <v>319000</v>
      </c>
      <c r="E13" s="45">
        <f t="shared" si="0"/>
        <v>26583.333333333332</v>
      </c>
    </row>
    <row r="14" spans="1:6" ht="15.75" x14ac:dyDescent="0.25">
      <c r="A14" s="78" t="s">
        <v>16</v>
      </c>
      <c r="B14" s="9" t="s">
        <v>17</v>
      </c>
      <c r="C14" s="2" t="s">
        <v>6</v>
      </c>
      <c r="D14" s="35">
        <v>413700</v>
      </c>
      <c r="E14" s="36">
        <f t="shared" si="0"/>
        <v>34475</v>
      </c>
    </row>
    <row r="15" spans="1:6" ht="15.75" x14ac:dyDescent="0.25">
      <c r="A15" s="80"/>
      <c r="B15" s="20" t="s">
        <v>18</v>
      </c>
      <c r="C15" s="4" t="s">
        <v>13</v>
      </c>
      <c r="D15" s="38">
        <v>370500</v>
      </c>
      <c r="E15" s="55">
        <f t="shared" si="0"/>
        <v>30875</v>
      </c>
    </row>
    <row r="16" spans="1:6" ht="16.5" thickBot="1" x14ac:dyDescent="0.3">
      <c r="A16" s="79"/>
      <c r="B16" s="67" t="s">
        <v>19</v>
      </c>
      <c r="C16" s="3" t="s">
        <v>7</v>
      </c>
      <c r="D16" s="40">
        <v>327000</v>
      </c>
      <c r="E16" s="41">
        <f>D16/12</f>
        <v>27250</v>
      </c>
    </row>
    <row r="17" spans="1:5" ht="15.75" x14ac:dyDescent="0.25">
      <c r="A17" s="78" t="s">
        <v>204</v>
      </c>
      <c r="B17" s="19" t="s">
        <v>209</v>
      </c>
      <c r="C17" s="2" t="s">
        <v>6</v>
      </c>
      <c r="D17" s="42">
        <v>482800</v>
      </c>
      <c r="E17" s="36">
        <v>43890</v>
      </c>
    </row>
    <row r="18" spans="1:5" ht="15.75" x14ac:dyDescent="0.25">
      <c r="A18" s="80"/>
      <c r="B18" s="70" t="s">
        <v>210</v>
      </c>
      <c r="C18" s="4" t="s">
        <v>32</v>
      </c>
      <c r="D18" s="43">
        <v>93500</v>
      </c>
      <c r="E18" s="44">
        <v>46750</v>
      </c>
    </row>
    <row r="19" spans="1:5" ht="16.5" thickBot="1" x14ac:dyDescent="0.3">
      <c r="A19" s="79"/>
      <c r="B19" s="71" t="s">
        <v>211</v>
      </c>
      <c r="C19" s="3" t="s">
        <v>7</v>
      </c>
      <c r="D19" s="40">
        <v>296800</v>
      </c>
      <c r="E19" s="41">
        <v>28000</v>
      </c>
    </row>
    <row r="20" spans="1:5" ht="15.75" x14ac:dyDescent="0.25">
      <c r="A20" s="78" t="s">
        <v>20</v>
      </c>
      <c r="B20" s="9" t="s">
        <v>143</v>
      </c>
      <c r="C20" s="2" t="s">
        <v>6</v>
      </c>
      <c r="D20" s="35">
        <v>501800</v>
      </c>
      <c r="E20" s="36">
        <f t="shared" ref="E20:E23" si="1">D20/12</f>
        <v>41816.666666666664</v>
      </c>
    </row>
    <row r="21" spans="1:5" ht="15.75" x14ac:dyDescent="0.25">
      <c r="A21" s="80"/>
      <c r="B21" s="20" t="s">
        <v>144</v>
      </c>
      <c r="C21" s="4" t="s">
        <v>32</v>
      </c>
      <c r="D21" s="38">
        <v>347700</v>
      </c>
      <c r="E21" s="44">
        <f t="shared" si="1"/>
        <v>28975</v>
      </c>
    </row>
    <row r="22" spans="1:5" ht="15.75" x14ac:dyDescent="0.25">
      <c r="A22" s="80"/>
      <c r="B22" s="15" t="s">
        <v>145</v>
      </c>
      <c r="C22" s="6" t="s">
        <v>49</v>
      </c>
      <c r="D22" s="46">
        <v>270103.96999999997</v>
      </c>
      <c r="E22" s="44">
        <f t="shared" si="1"/>
        <v>22508.664166666666</v>
      </c>
    </row>
    <row r="23" spans="1:5" ht="16.5" thickBot="1" x14ac:dyDescent="0.3">
      <c r="A23" s="79"/>
      <c r="B23" s="67" t="s">
        <v>146</v>
      </c>
      <c r="C23" s="3" t="s">
        <v>7</v>
      </c>
      <c r="D23" s="37">
        <v>275000</v>
      </c>
      <c r="E23" s="45">
        <f t="shared" si="1"/>
        <v>22916.666666666668</v>
      </c>
    </row>
    <row r="24" spans="1:5" x14ac:dyDescent="0.25">
      <c r="A24" s="78" t="s">
        <v>21</v>
      </c>
      <c r="B24" s="22" t="s">
        <v>22</v>
      </c>
      <c r="C24" s="26" t="s">
        <v>6</v>
      </c>
      <c r="D24" s="47">
        <v>667000</v>
      </c>
      <c r="E24" s="48">
        <f>D24/12</f>
        <v>55583.333333333336</v>
      </c>
    </row>
    <row r="25" spans="1:5" ht="3" customHeight="1" x14ac:dyDescent="0.25">
      <c r="A25" s="80"/>
      <c r="B25" s="72"/>
      <c r="C25" s="27"/>
      <c r="D25" s="49"/>
      <c r="E25" s="50"/>
    </row>
    <row r="26" spans="1:5" ht="15.75" x14ac:dyDescent="0.25">
      <c r="A26" s="80"/>
      <c r="B26" s="20" t="s">
        <v>23</v>
      </c>
      <c r="C26" s="7" t="s">
        <v>24</v>
      </c>
      <c r="D26" s="43">
        <v>487200</v>
      </c>
      <c r="E26" s="44">
        <f>D26/12</f>
        <v>40600</v>
      </c>
    </row>
    <row r="27" spans="1:5" x14ac:dyDescent="0.25">
      <c r="A27" s="80"/>
      <c r="B27" s="73" t="s">
        <v>25</v>
      </c>
      <c r="C27" s="24" t="s">
        <v>7</v>
      </c>
      <c r="D27" s="51">
        <v>191600</v>
      </c>
      <c r="E27" s="52">
        <f>D27/12</f>
        <v>15966.666666666666</v>
      </c>
    </row>
    <row r="28" spans="1:5" ht="3.75" customHeight="1" thickBot="1" x14ac:dyDescent="0.3">
      <c r="A28" s="79"/>
      <c r="B28" s="23"/>
      <c r="C28" s="25"/>
      <c r="D28" s="53"/>
      <c r="E28" s="54"/>
    </row>
    <row r="29" spans="1:5" ht="15.75" x14ac:dyDescent="0.25">
      <c r="A29" s="78" t="s">
        <v>26</v>
      </c>
      <c r="B29" s="9" t="s">
        <v>27</v>
      </c>
      <c r="C29" s="2" t="s">
        <v>6</v>
      </c>
      <c r="D29" s="35">
        <v>426900</v>
      </c>
      <c r="E29" s="36">
        <f>D29/12</f>
        <v>35575</v>
      </c>
    </row>
    <row r="30" spans="1:5" ht="16.5" thickBot="1" x14ac:dyDescent="0.3">
      <c r="A30" s="79"/>
      <c r="B30" s="67" t="s">
        <v>28</v>
      </c>
      <c r="C30" s="3" t="s">
        <v>7</v>
      </c>
      <c r="D30" s="37">
        <v>144400</v>
      </c>
      <c r="E30" s="55">
        <f t="shared" ref="E30:E46" si="2">D30/12</f>
        <v>12033.333333333334</v>
      </c>
    </row>
    <row r="31" spans="1:5" ht="15.75" x14ac:dyDescent="0.25">
      <c r="A31" s="78" t="s">
        <v>29</v>
      </c>
      <c r="B31" s="9" t="s">
        <v>30</v>
      </c>
      <c r="C31" s="2" t="s">
        <v>6</v>
      </c>
      <c r="D31" s="35">
        <v>499800</v>
      </c>
      <c r="E31" s="36">
        <f t="shared" si="2"/>
        <v>41650</v>
      </c>
    </row>
    <row r="32" spans="1:5" ht="15.75" x14ac:dyDescent="0.25">
      <c r="A32" s="80"/>
      <c r="B32" s="20" t="s">
        <v>31</v>
      </c>
      <c r="C32" s="4" t="s">
        <v>32</v>
      </c>
      <c r="D32" s="38">
        <v>456700</v>
      </c>
      <c r="E32" s="44">
        <f t="shared" si="2"/>
        <v>38058.333333333336</v>
      </c>
    </row>
    <row r="33" spans="1:5" ht="16.5" thickBot="1" x14ac:dyDescent="0.3">
      <c r="A33" s="79"/>
      <c r="B33" s="67" t="s">
        <v>33</v>
      </c>
      <c r="C33" s="3" t="s">
        <v>7</v>
      </c>
      <c r="D33" s="37">
        <v>300400</v>
      </c>
      <c r="E33" s="45">
        <f t="shared" si="2"/>
        <v>25033.333333333332</v>
      </c>
    </row>
    <row r="34" spans="1:5" ht="15.75" x14ac:dyDescent="0.25">
      <c r="A34" s="81" t="s">
        <v>34</v>
      </c>
      <c r="B34" s="9" t="s">
        <v>35</v>
      </c>
      <c r="C34" s="2" t="s">
        <v>6</v>
      </c>
      <c r="D34" s="35">
        <v>418100</v>
      </c>
      <c r="E34" s="36">
        <f t="shared" si="2"/>
        <v>34841.666666666664</v>
      </c>
    </row>
    <row r="35" spans="1:5" ht="15.75" x14ac:dyDescent="0.25">
      <c r="A35" s="82"/>
      <c r="B35" s="20" t="s">
        <v>36</v>
      </c>
      <c r="C35" s="4" t="s">
        <v>37</v>
      </c>
      <c r="D35" s="38">
        <v>442100</v>
      </c>
      <c r="E35" s="44">
        <f t="shared" si="2"/>
        <v>36841.666666666664</v>
      </c>
    </row>
    <row r="36" spans="1:5" ht="16.5" thickBot="1" x14ac:dyDescent="0.3">
      <c r="A36" s="83"/>
      <c r="B36" s="15" t="s">
        <v>38</v>
      </c>
      <c r="C36" s="6" t="s">
        <v>7</v>
      </c>
      <c r="D36" s="46">
        <v>391900</v>
      </c>
      <c r="E36" s="57">
        <f t="shared" si="2"/>
        <v>32658.333333333332</v>
      </c>
    </row>
    <row r="37" spans="1:5" ht="15.75" x14ac:dyDescent="0.25">
      <c r="A37" s="78" t="s">
        <v>123</v>
      </c>
      <c r="B37" s="9" t="s">
        <v>147</v>
      </c>
      <c r="C37" s="2" t="s">
        <v>6</v>
      </c>
      <c r="D37" s="35">
        <v>502328.79</v>
      </c>
      <c r="E37" s="36">
        <f t="shared" si="2"/>
        <v>41860.732499999998</v>
      </c>
    </row>
    <row r="38" spans="1:5" ht="15.75" x14ac:dyDescent="0.25">
      <c r="A38" s="80"/>
      <c r="B38" s="20" t="s">
        <v>224</v>
      </c>
      <c r="C38" s="4" t="s">
        <v>229</v>
      </c>
      <c r="D38" s="38">
        <v>194959.94</v>
      </c>
      <c r="E38" s="44">
        <f>D38/3.3</f>
        <v>59078.769696969699</v>
      </c>
    </row>
    <row r="39" spans="1:5" ht="15.75" x14ac:dyDescent="0.25">
      <c r="A39" s="80"/>
      <c r="B39" s="20" t="s">
        <v>225</v>
      </c>
      <c r="C39" s="4" t="s">
        <v>230</v>
      </c>
      <c r="D39" s="38">
        <v>281715.86</v>
      </c>
      <c r="E39" s="44">
        <f>D39/4.1</f>
        <v>68711.185365853657</v>
      </c>
    </row>
    <row r="40" spans="1:5" ht="16.5" thickBot="1" x14ac:dyDescent="0.3">
      <c r="A40" s="79"/>
      <c r="B40" s="67" t="s">
        <v>226</v>
      </c>
      <c r="C40" s="3" t="s">
        <v>231</v>
      </c>
      <c r="D40" s="37">
        <v>299031</v>
      </c>
      <c r="E40" s="41">
        <f>D40/8.4</f>
        <v>35598.928571428572</v>
      </c>
    </row>
    <row r="41" spans="1:5" ht="15.75" x14ac:dyDescent="0.25">
      <c r="A41" s="84" t="s">
        <v>39</v>
      </c>
      <c r="B41" s="69" t="s">
        <v>40</v>
      </c>
      <c r="C41" s="5" t="s">
        <v>6</v>
      </c>
      <c r="D41" s="39">
        <v>569800</v>
      </c>
      <c r="E41" s="36">
        <f t="shared" si="2"/>
        <v>47483.333333333336</v>
      </c>
    </row>
    <row r="42" spans="1:5" ht="15.75" x14ac:dyDescent="0.25">
      <c r="A42" s="82"/>
      <c r="B42" s="20" t="s">
        <v>41</v>
      </c>
      <c r="C42" s="4" t="s">
        <v>42</v>
      </c>
      <c r="D42" s="38">
        <v>486200</v>
      </c>
      <c r="E42" s="44">
        <f t="shared" si="2"/>
        <v>40516.666666666664</v>
      </c>
    </row>
    <row r="43" spans="1:5" ht="16.5" thickBot="1" x14ac:dyDescent="0.3">
      <c r="A43" s="85"/>
      <c r="B43" s="67" t="s">
        <v>43</v>
      </c>
      <c r="C43" s="3" t="s">
        <v>7</v>
      </c>
      <c r="D43" s="37">
        <v>444300</v>
      </c>
      <c r="E43" s="55">
        <f t="shared" si="2"/>
        <v>37025</v>
      </c>
    </row>
    <row r="44" spans="1:5" ht="15.75" x14ac:dyDescent="0.25">
      <c r="A44" s="80" t="s">
        <v>44</v>
      </c>
      <c r="B44" s="69" t="s">
        <v>45</v>
      </c>
      <c r="C44" s="5" t="s">
        <v>6</v>
      </c>
      <c r="D44" s="39">
        <v>589200</v>
      </c>
      <c r="E44" s="36">
        <f t="shared" si="2"/>
        <v>49100</v>
      </c>
    </row>
    <row r="45" spans="1:5" ht="15.75" x14ac:dyDescent="0.25">
      <c r="A45" s="80"/>
      <c r="B45" s="20" t="s">
        <v>46</v>
      </c>
      <c r="C45" s="4" t="s">
        <v>47</v>
      </c>
      <c r="D45" s="38">
        <v>402600</v>
      </c>
      <c r="E45" s="44">
        <f t="shared" si="2"/>
        <v>33550</v>
      </c>
    </row>
    <row r="46" spans="1:5" ht="15.75" x14ac:dyDescent="0.25">
      <c r="A46" s="80"/>
      <c r="B46" s="20" t="s">
        <v>48</v>
      </c>
      <c r="C46" s="4" t="s">
        <v>49</v>
      </c>
      <c r="D46" s="38">
        <v>393000</v>
      </c>
      <c r="E46" s="44">
        <f t="shared" si="2"/>
        <v>32750</v>
      </c>
    </row>
    <row r="47" spans="1:5" ht="15.75" x14ac:dyDescent="0.25">
      <c r="A47" s="80"/>
      <c r="B47" s="15" t="s">
        <v>50</v>
      </c>
      <c r="C47" s="6" t="s">
        <v>215</v>
      </c>
      <c r="D47" s="38">
        <v>341700</v>
      </c>
      <c r="E47" s="55">
        <f>D47/12</f>
        <v>28475</v>
      </c>
    </row>
    <row r="48" spans="1:5" ht="16.5" thickBot="1" x14ac:dyDescent="0.3">
      <c r="A48" s="80"/>
      <c r="B48" s="15" t="s">
        <v>50</v>
      </c>
      <c r="C48" s="6" t="s">
        <v>7</v>
      </c>
      <c r="D48" s="56">
        <v>186300</v>
      </c>
      <c r="E48" s="57">
        <f>D48/12</f>
        <v>15525</v>
      </c>
    </row>
    <row r="49" spans="1:5" ht="15.75" x14ac:dyDescent="0.25">
      <c r="A49" s="81" t="s">
        <v>51</v>
      </c>
      <c r="B49" s="9" t="s">
        <v>52</v>
      </c>
      <c r="C49" s="9" t="s">
        <v>6</v>
      </c>
      <c r="D49" s="35">
        <v>380800</v>
      </c>
      <c r="E49" s="36">
        <f>D49/12</f>
        <v>31733.333333333332</v>
      </c>
    </row>
    <row r="50" spans="1:5" ht="16.5" thickBot="1" x14ac:dyDescent="0.3">
      <c r="A50" s="85"/>
      <c r="B50" s="67" t="s">
        <v>53</v>
      </c>
      <c r="C50" s="67" t="s">
        <v>7</v>
      </c>
      <c r="D50" s="37">
        <v>142369.06</v>
      </c>
      <c r="E50" s="45">
        <f t="shared" ref="E50:E118" si="3">D50/12</f>
        <v>11864.088333333333</v>
      </c>
    </row>
    <row r="51" spans="1:5" ht="15.75" x14ac:dyDescent="0.25">
      <c r="A51" s="86" t="s">
        <v>54</v>
      </c>
      <c r="B51" s="9" t="s">
        <v>168</v>
      </c>
      <c r="C51" s="2" t="s">
        <v>6</v>
      </c>
      <c r="D51" s="35">
        <v>446800</v>
      </c>
      <c r="E51" s="36">
        <f t="shared" si="3"/>
        <v>37233.333333333336</v>
      </c>
    </row>
    <row r="52" spans="1:5" ht="16.5" thickBot="1" x14ac:dyDescent="0.3">
      <c r="A52" s="87"/>
      <c r="B52" s="67" t="s">
        <v>169</v>
      </c>
      <c r="C52" s="3" t="s">
        <v>7</v>
      </c>
      <c r="D52" s="37">
        <v>292800</v>
      </c>
      <c r="E52" s="41">
        <f t="shared" si="3"/>
        <v>24400</v>
      </c>
    </row>
    <row r="53" spans="1:5" ht="16.5" thickBot="1" x14ac:dyDescent="0.3">
      <c r="A53" s="88" t="s">
        <v>206</v>
      </c>
      <c r="B53" s="69" t="s">
        <v>221</v>
      </c>
      <c r="C53" s="5" t="s">
        <v>6</v>
      </c>
      <c r="D53" s="39">
        <v>415800</v>
      </c>
      <c r="E53" s="58">
        <f t="shared" si="3"/>
        <v>34650</v>
      </c>
    </row>
    <row r="54" spans="1:5" ht="15.75" x14ac:dyDescent="0.25">
      <c r="A54" s="78" t="s">
        <v>55</v>
      </c>
      <c r="B54" s="9" t="s">
        <v>113</v>
      </c>
      <c r="C54" s="2" t="s">
        <v>6</v>
      </c>
      <c r="D54" s="35">
        <v>111380.19</v>
      </c>
      <c r="E54" s="36">
        <v>31822.91</v>
      </c>
    </row>
    <row r="55" spans="1:5" ht="15.75" x14ac:dyDescent="0.25">
      <c r="A55" s="80"/>
      <c r="B55" s="74" t="s">
        <v>227</v>
      </c>
      <c r="C55" s="12" t="s">
        <v>234</v>
      </c>
      <c r="D55" s="38">
        <v>334721.06</v>
      </c>
      <c r="E55" s="44">
        <v>39378.949999999997</v>
      </c>
    </row>
    <row r="56" spans="1:5" ht="15.75" x14ac:dyDescent="0.25">
      <c r="A56" s="80"/>
      <c r="B56" s="20" t="s">
        <v>115</v>
      </c>
      <c r="C56" s="5" t="s">
        <v>228</v>
      </c>
      <c r="D56" s="46">
        <v>454636.98</v>
      </c>
      <c r="E56" s="44">
        <v>37886.42</v>
      </c>
    </row>
    <row r="57" spans="1:5" ht="15.75" x14ac:dyDescent="0.25">
      <c r="A57" s="80"/>
      <c r="B57" s="20" t="s">
        <v>114</v>
      </c>
      <c r="C57" s="4" t="s">
        <v>32</v>
      </c>
      <c r="D57" s="38">
        <v>504163.17</v>
      </c>
      <c r="E57" s="44">
        <v>42013.599999999999</v>
      </c>
    </row>
    <row r="58" spans="1:5" ht="16.5" thickBot="1" x14ac:dyDescent="0.3">
      <c r="A58" s="79"/>
      <c r="B58" s="71" t="s">
        <v>115</v>
      </c>
      <c r="C58" s="18" t="s">
        <v>7</v>
      </c>
      <c r="D58" s="60">
        <v>89494.05</v>
      </c>
      <c r="E58" s="45">
        <v>7457.84</v>
      </c>
    </row>
    <row r="59" spans="1:5" ht="15.75" x14ac:dyDescent="0.25">
      <c r="A59" s="84" t="s">
        <v>56</v>
      </c>
      <c r="B59" s="69" t="s">
        <v>67</v>
      </c>
      <c r="C59" s="5" t="s">
        <v>6</v>
      </c>
      <c r="D59" s="39">
        <v>425600</v>
      </c>
      <c r="E59" s="36">
        <f t="shared" si="3"/>
        <v>35466.666666666664</v>
      </c>
    </row>
    <row r="60" spans="1:5" ht="16.5" thickBot="1" x14ac:dyDescent="0.3">
      <c r="A60" s="83"/>
      <c r="B60" s="15" t="s">
        <v>68</v>
      </c>
      <c r="C60" s="6" t="s">
        <v>7</v>
      </c>
      <c r="D60" s="46">
        <v>305000</v>
      </c>
      <c r="E60" s="55">
        <f t="shared" si="3"/>
        <v>25416.666666666668</v>
      </c>
    </row>
    <row r="61" spans="1:5" ht="15.75" x14ac:dyDescent="0.25">
      <c r="A61" s="78" t="s">
        <v>57</v>
      </c>
      <c r="B61" s="9" t="s">
        <v>60</v>
      </c>
      <c r="C61" s="2" t="s">
        <v>6</v>
      </c>
      <c r="D61" s="35">
        <v>648100</v>
      </c>
      <c r="E61" s="36">
        <f t="shared" si="3"/>
        <v>54008.333333333336</v>
      </c>
    </row>
    <row r="62" spans="1:5" ht="15.75" x14ac:dyDescent="0.25">
      <c r="A62" s="80"/>
      <c r="B62" s="20" t="s">
        <v>61</v>
      </c>
      <c r="C62" s="4" t="s">
        <v>62</v>
      </c>
      <c r="D62" s="38">
        <v>553434.66</v>
      </c>
      <c r="E62" s="44">
        <f t="shared" si="3"/>
        <v>46119.555</v>
      </c>
    </row>
    <row r="63" spans="1:5" ht="15.75" x14ac:dyDescent="0.25">
      <c r="A63" s="80"/>
      <c r="B63" s="20" t="s">
        <v>63</v>
      </c>
      <c r="C63" s="4" t="s">
        <v>24</v>
      </c>
      <c r="D63" s="38">
        <v>303339.96000000002</v>
      </c>
      <c r="E63" s="44">
        <f t="shared" si="3"/>
        <v>25278.33</v>
      </c>
    </row>
    <row r="64" spans="1:5" ht="15.75" x14ac:dyDescent="0.25">
      <c r="A64" s="80"/>
      <c r="B64" s="20" t="s">
        <v>64</v>
      </c>
      <c r="C64" s="4" t="s">
        <v>24</v>
      </c>
      <c r="D64" s="38">
        <v>223186.8</v>
      </c>
      <c r="E64" s="44">
        <f t="shared" si="3"/>
        <v>18598.899999999998</v>
      </c>
    </row>
    <row r="65" spans="1:5" ht="16.5" thickBot="1" x14ac:dyDescent="0.3">
      <c r="A65" s="79"/>
      <c r="B65" s="67" t="s">
        <v>65</v>
      </c>
      <c r="C65" s="3" t="s">
        <v>7</v>
      </c>
      <c r="D65" s="37">
        <v>425013.24</v>
      </c>
      <c r="E65" s="41">
        <f t="shared" si="3"/>
        <v>35417.769999999997</v>
      </c>
    </row>
    <row r="66" spans="1:5" ht="15.75" x14ac:dyDescent="0.25">
      <c r="A66" s="78" t="s">
        <v>58</v>
      </c>
      <c r="B66" s="70" t="s">
        <v>66</v>
      </c>
      <c r="C66" s="16" t="s">
        <v>6</v>
      </c>
      <c r="D66" s="39">
        <v>479700</v>
      </c>
      <c r="E66" s="55">
        <f t="shared" si="3"/>
        <v>39975</v>
      </c>
    </row>
    <row r="67" spans="1:5" ht="16.5" thickBot="1" x14ac:dyDescent="0.3">
      <c r="A67" s="79"/>
      <c r="B67" s="70" t="s">
        <v>220</v>
      </c>
      <c r="C67" s="17" t="s">
        <v>7</v>
      </c>
      <c r="D67" s="37">
        <v>408100</v>
      </c>
      <c r="E67" s="41">
        <f t="shared" si="3"/>
        <v>34008.333333333336</v>
      </c>
    </row>
    <row r="68" spans="1:5" ht="15.75" x14ac:dyDescent="0.25">
      <c r="A68" s="81" t="s">
        <v>59</v>
      </c>
      <c r="B68" s="9" t="s">
        <v>118</v>
      </c>
      <c r="C68" s="2" t="s">
        <v>6</v>
      </c>
      <c r="D68" s="39">
        <v>420100</v>
      </c>
      <c r="E68" s="36">
        <f t="shared" si="3"/>
        <v>35008.333333333336</v>
      </c>
    </row>
    <row r="69" spans="1:5" ht="15.75" x14ac:dyDescent="0.25">
      <c r="A69" s="82"/>
      <c r="B69" s="20" t="s">
        <v>119</v>
      </c>
      <c r="C69" s="4" t="s">
        <v>13</v>
      </c>
      <c r="D69" s="38">
        <v>390900</v>
      </c>
      <c r="E69" s="55">
        <f t="shared" si="3"/>
        <v>32575</v>
      </c>
    </row>
    <row r="70" spans="1:5" ht="16.5" thickBot="1" x14ac:dyDescent="0.3">
      <c r="A70" s="83"/>
      <c r="B70" s="15" t="s">
        <v>120</v>
      </c>
      <c r="C70" s="6" t="s">
        <v>7</v>
      </c>
      <c r="D70" s="46">
        <v>350300</v>
      </c>
      <c r="E70" s="55">
        <f t="shared" si="3"/>
        <v>29191.666666666668</v>
      </c>
    </row>
    <row r="71" spans="1:5" ht="15.75" x14ac:dyDescent="0.25">
      <c r="A71" s="78" t="s">
        <v>69</v>
      </c>
      <c r="B71" s="19" t="s">
        <v>161</v>
      </c>
      <c r="C71" s="10" t="s">
        <v>93</v>
      </c>
      <c r="D71" s="35">
        <v>533500</v>
      </c>
      <c r="E71" s="36">
        <f t="shared" si="3"/>
        <v>44458.333333333336</v>
      </c>
    </row>
    <row r="72" spans="1:5" ht="16.5" thickBot="1" x14ac:dyDescent="0.3">
      <c r="A72" s="79"/>
      <c r="B72" s="67" t="s">
        <v>162</v>
      </c>
      <c r="C72" s="3" t="s">
        <v>7</v>
      </c>
      <c r="D72" s="37">
        <v>312800</v>
      </c>
      <c r="E72" s="55">
        <f t="shared" si="3"/>
        <v>26066.666666666668</v>
      </c>
    </row>
    <row r="73" spans="1:5" ht="15.75" x14ac:dyDescent="0.25">
      <c r="A73" s="84" t="s">
        <v>70</v>
      </c>
      <c r="B73" s="69" t="s">
        <v>90</v>
      </c>
      <c r="C73" s="5" t="s">
        <v>93</v>
      </c>
      <c r="D73" s="39">
        <v>606100</v>
      </c>
      <c r="E73" s="36">
        <f t="shared" si="3"/>
        <v>50508.333333333336</v>
      </c>
    </row>
    <row r="74" spans="1:5" ht="15.75" x14ac:dyDescent="0.25">
      <c r="A74" s="82"/>
      <c r="B74" s="20" t="s">
        <v>91</v>
      </c>
      <c r="C74" s="4" t="s">
        <v>62</v>
      </c>
      <c r="D74" s="38">
        <v>189700</v>
      </c>
      <c r="E74" s="44">
        <f t="shared" si="3"/>
        <v>15808.333333333334</v>
      </c>
    </row>
    <row r="75" spans="1:5" ht="15.75" x14ac:dyDescent="0.25">
      <c r="A75" s="83"/>
      <c r="B75" s="15" t="s">
        <v>207</v>
      </c>
      <c r="C75" s="4" t="s">
        <v>7</v>
      </c>
      <c r="D75" s="46">
        <v>50006.67</v>
      </c>
      <c r="E75" s="44">
        <f>D75/2</f>
        <v>25003.334999999999</v>
      </c>
    </row>
    <row r="76" spans="1:5" ht="15.75" x14ac:dyDescent="0.25">
      <c r="A76" s="83"/>
      <c r="B76" s="15" t="s">
        <v>208</v>
      </c>
      <c r="C76" s="4" t="s">
        <v>7</v>
      </c>
      <c r="D76" s="46">
        <v>180844.83</v>
      </c>
      <c r="E76" s="44">
        <f>D76/7</f>
        <v>25834.975714285712</v>
      </c>
    </row>
    <row r="77" spans="1:5" ht="16.5" thickBot="1" x14ac:dyDescent="0.3">
      <c r="A77" s="85"/>
      <c r="B77" s="67" t="s">
        <v>92</v>
      </c>
      <c r="C77" s="11" t="s">
        <v>7</v>
      </c>
      <c r="D77" s="37">
        <v>122201.31</v>
      </c>
      <c r="E77" s="55">
        <f>D77/3</f>
        <v>40733.769999999997</v>
      </c>
    </row>
    <row r="78" spans="1:5" ht="15.75" x14ac:dyDescent="0.25">
      <c r="A78" s="30" t="s">
        <v>71</v>
      </c>
      <c r="B78" s="70" t="s">
        <v>181</v>
      </c>
      <c r="C78" s="8" t="s">
        <v>93</v>
      </c>
      <c r="D78" s="56">
        <v>514800</v>
      </c>
      <c r="E78" s="36">
        <f t="shared" si="3"/>
        <v>42900</v>
      </c>
    </row>
    <row r="79" spans="1:5" ht="15.75" x14ac:dyDescent="0.25">
      <c r="A79" s="31"/>
      <c r="B79" s="20" t="s">
        <v>182</v>
      </c>
      <c r="C79" s="4" t="s">
        <v>166</v>
      </c>
      <c r="D79" s="38">
        <v>331100</v>
      </c>
      <c r="E79" s="44">
        <f t="shared" si="3"/>
        <v>27591.666666666668</v>
      </c>
    </row>
    <row r="80" spans="1:5" ht="16.5" thickBot="1" x14ac:dyDescent="0.3">
      <c r="A80" s="32"/>
      <c r="B80" s="70" t="s">
        <v>183</v>
      </c>
      <c r="C80" s="8" t="s">
        <v>7</v>
      </c>
      <c r="D80" s="56">
        <v>255600</v>
      </c>
      <c r="E80" s="55">
        <f t="shared" si="3"/>
        <v>21300</v>
      </c>
    </row>
    <row r="81" spans="1:5" ht="15.75" x14ac:dyDescent="0.25">
      <c r="A81" s="78" t="s">
        <v>72</v>
      </c>
      <c r="B81" s="9" t="s">
        <v>141</v>
      </c>
      <c r="C81" s="2" t="s">
        <v>93</v>
      </c>
      <c r="D81" s="35">
        <v>1007100</v>
      </c>
      <c r="E81" s="36">
        <f t="shared" si="3"/>
        <v>83925</v>
      </c>
    </row>
    <row r="82" spans="1:5" ht="15.75" x14ac:dyDescent="0.25">
      <c r="A82" s="80"/>
      <c r="B82" s="20" t="s">
        <v>142</v>
      </c>
      <c r="C82" s="4" t="s">
        <v>110</v>
      </c>
      <c r="D82" s="38">
        <v>711551.61</v>
      </c>
      <c r="E82" s="44">
        <f t="shared" si="3"/>
        <v>59295.967499999999</v>
      </c>
    </row>
    <row r="83" spans="1:5" ht="15.75" x14ac:dyDescent="0.25">
      <c r="A83" s="80"/>
      <c r="B83" s="20" t="s">
        <v>213</v>
      </c>
      <c r="C83" s="4" t="s">
        <v>110</v>
      </c>
      <c r="D83" s="38">
        <v>744043.75</v>
      </c>
      <c r="E83" s="44">
        <f t="shared" si="3"/>
        <v>62003.645833333336</v>
      </c>
    </row>
    <row r="84" spans="1:5" ht="15.75" x14ac:dyDescent="0.25">
      <c r="A84" s="80"/>
      <c r="B84" s="20" t="s">
        <v>148</v>
      </c>
      <c r="C84" s="4" t="s">
        <v>110</v>
      </c>
      <c r="D84" s="38">
        <v>847403.45</v>
      </c>
      <c r="E84" s="44">
        <f t="shared" si="3"/>
        <v>70616.954166666663</v>
      </c>
    </row>
    <row r="85" spans="1:5" ht="15.75" x14ac:dyDescent="0.25">
      <c r="A85" s="80"/>
      <c r="B85" s="75" t="s">
        <v>149</v>
      </c>
      <c r="C85" s="4" t="s">
        <v>150</v>
      </c>
      <c r="D85" s="38">
        <v>683188.35</v>
      </c>
      <c r="E85" s="44">
        <f t="shared" si="3"/>
        <v>56932.362499999996</v>
      </c>
    </row>
    <row r="86" spans="1:5" ht="15.75" x14ac:dyDescent="0.25">
      <c r="A86" s="80"/>
      <c r="B86" s="20" t="s">
        <v>151</v>
      </c>
      <c r="C86" s="4" t="s">
        <v>152</v>
      </c>
      <c r="D86" s="38">
        <v>593156.73</v>
      </c>
      <c r="E86" s="44">
        <f t="shared" si="3"/>
        <v>49429.727500000001</v>
      </c>
    </row>
    <row r="87" spans="1:5" ht="15.75" x14ac:dyDescent="0.25">
      <c r="A87" s="80"/>
      <c r="B87" s="20" t="s">
        <v>153</v>
      </c>
      <c r="C87" s="4" t="s">
        <v>154</v>
      </c>
      <c r="D87" s="38">
        <v>548522.31000000006</v>
      </c>
      <c r="E87" s="44">
        <f t="shared" si="3"/>
        <v>45710.192500000005</v>
      </c>
    </row>
    <row r="88" spans="1:5" ht="16.5" thickBot="1" x14ac:dyDescent="0.3">
      <c r="A88" s="79"/>
      <c r="B88" s="67" t="s">
        <v>155</v>
      </c>
      <c r="C88" s="3" t="s">
        <v>156</v>
      </c>
      <c r="D88" s="37">
        <v>618401.44999999995</v>
      </c>
      <c r="E88" s="55">
        <f t="shared" si="3"/>
        <v>51533.454166666663</v>
      </c>
    </row>
    <row r="89" spans="1:5" ht="15.75" x14ac:dyDescent="0.25">
      <c r="A89" s="80" t="s">
        <v>73</v>
      </c>
      <c r="B89" s="69" t="s">
        <v>136</v>
      </c>
      <c r="C89" s="5" t="s">
        <v>93</v>
      </c>
      <c r="D89" s="39">
        <v>860800</v>
      </c>
      <c r="E89" s="36">
        <f t="shared" si="3"/>
        <v>71733.333333333328</v>
      </c>
    </row>
    <row r="90" spans="1:5" ht="15.75" x14ac:dyDescent="0.25">
      <c r="A90" s="80"/>
      <c r="B90" s="20" t="s">
        <v>137</v>
      </c>
      <c r="C90" s="4" t="s">
        <v>110</v>
      </c>
      <c r="D90" s="38">
        <v>472700</v>
      </c>
      <c r="E90" s="44">
        <f t="shared" si="3"/>
        <v>39391.666666666664</v>
      </c>
    </row>
    <row r="91" spans="1:5" ht="15.75" x14ac:dyDescent="0.25">
      <c r="A91" s="80"/>
      <c r="B91" s="20" t="s">
        <v>138</v>
      </c>
      <c r="C91" s="4" t="s">
        <v>104</v>
      </c>
      <c r="D91" s="38">
        <v>513900</v>
      </c>
      <c r="E91" s="44">
        <f t="shared" si="3"/>
        <v>42825</v>
      </c>
    </row>
    <row r="92" spans="1:5" ht="15.75" x14ac:dyDescent="0.25">
      <c r="A92" s="80"/>
      <c r="B92" s="20" t="s">
        <v>212</v>
      </c>
      <c r="C92" s="4" t="s">
        <v>139</v>
      </c>
      <c r="D92" s="38">
        <v>384600</v>
      </c>
      <c r="E92" s="44">
        <f t="shared" si="3"/>
        <v>32050</v>
      </c>
    </row>
    <row r="93" spans="1:5" ht="16.5" thickBot="1" x14ac:dyDescent="0.3">
      <c r="A93" s="80"/>
      <c r="B93" s="15" t="s">
        <v>140</v>
      </c>
      <c r="C93" s="6" t="s">
        <v>7</v>
      </c>
      <c r="D93" s="46">
        <v>409000</v>
      </c>
      <c r="E93" s="55">
        <f t="shared" si="3"/>
        <v>34083.333333333336</v>
      </c>
    </row>
    <row r="94" spans="1:5" ht="15.75" x14ac:dyDescent="0.25">
      <c r="A94" s="30" t="s">
        <v>74</v>
      </c>
      <c r="B94" s="9" t="s">
        <v>170</v>
      </c>
      <c r="C94" s="2" t="s">
        <v>223</v>
      </c>
      <c r="D94" s="35">
        <v>872300</v>
      </c>
      <c r="E94" s="36">
        <f t="shared" si="3"/>
        <v>72691.666666666672</v>
      </c>
    </row>
    <row r="95" spans="1:5" ht="15.75" x14ac:dyDescent="0.25">
      <c r="A95" s="31"/>
      <c r="B95" s="15" t="s">
        <v>171</v>
      </c>
      <c r="C95" s="6" t="s">
        <v>172</v>
      </c>
      <c r="D95" s="46">
        <v>480800</v>
      </c>
      <c r="E95" s="44">
        <f t="shared" si="3"/>
        <v>40066.666666666664</v>
      </c>
    </row>
    <row r="96" spans="1:5" ht="16.5" thickBot="1" x14ac:dyDescent="0.3">
      <c r="A96" s="32"/>
      <c r="B96" s="67" t="s">
        <v>222</v>
      </c>
      <c r="C96" s="3" t="s">
        <v>7</v>
      </c>
      <c r="D96" s="37">
        <v>406400</v>
      </c>
      <c r="E96" s="55">
        <f t="shared" si="3"/>
        <v>33866.666666666664</v>
      </c>
    </row>
    <row r="97" spans="1:5" ht="15.75" x14ac:dyDescent="0.25">
      <c r="A97" s="30" t="s">
        <v>75</v>
      </c>
      <c r="B97" s="19" t="s">
        <v>185</v>
      </c>
      <c r="C97" s="10" t="s">
        <v>93</v>
      </c>
      <c r="D97" s="59">
        <v>753100</v>
      </c>
      <c r="E97" s="36">
        <f t="shared" si="3"/>
        <v>62758.333333333336</v>
      </c>
    </row>
    <row r="98" spans="1:5" ht="15.75" x14ac:dyDescent="0.25">
      <c r="A98" s="31"/>
      <c r="B98" s="20" t="s">
        <v>186</v>
      </c>
      <c r="C98" s="4" t="s">
        <v>110</v>
      </c>
      <c r="D98" s="38">
        <v>328200</v>
      </c>
      <c r="E98" s="44">
        <f t="shared" si="3"/>
        <v>27350</v>
      </c>
    </row>
    <row r="99" spans="1:5" ht="15.75" x14ac:dyDescent="0.25">
      <c r="A99" s="31"/>
      <c r="B99" s="20" t="s">
        <v>187</v>
      </c>
      <c r="C99" s="4" t="s">
        <v>7</v>
      </c>
      <c r="D99" s="38">
        <v>427400</v>
      </c>
      <c r="E99" s="44">
        <f t="shared" si="3"/>
        <v>35616.666666666664</v>
      </c>
    </row>
    <row r="100" spans="1:5" ht="16.5" thickBot="1" x14ac:dyDescent="0.3">
      <c r="A100" s="32"/>
      <c r="B100" s="71" t="s">
        <v>188</v>
      </c>
      <c r="C100" s="11" t="s">
        <v>189</v>
      </c>
      <c r="D100" s="60">
        <v>491300</v>
      </c>
      <c r="E100" s="55">
        <f t="shared" si="3"/>
        <v>40941.666666666664</v>
      </c>
    </row>
    <row r="101" spans="1:5" ht="15.75" x14ac:dyDescent="0.25">
      <c r="A101" s="78" t="s">
        <v>76</v>
      </c>
      <c r="B101" s="9" t="s">
        <v>94</v>
      </c>
      <c r="C101" s="2" t="s">
        <v>93</v>
      </c>
      <c r="D101" s="35">
        <v>865408.58</v>
      </c>
      <c r="E101" s="36">
        <f t="shared" si="3"/>
        <v>72117.381666666668</v>
      </c>
    </row>
    <row r="102" spans="1:5" ht="15.75" x14ac:dyDescent="0.25">
      <c r="A102" s="80"/>
      <c r="B102" s="20" t="s">
        <v>96</v>
      </c>
      <c r="C102" s="4" t="s">
        <v>97</v>
      </c>
      <c r="D102" s="38">
        <v>503701.59</v>
      </c>
      <c r="E102" s="44">
        <f t="shared" si="3"/>
        <v>41975.1325</v>
      </c>
    </row>
    <row r="103" spans="1:5" ht="15.75" x14ac:dyDescent="0.25">
      <c r="A103" s="80"/>
      <c r="B103" s="20" t="s">
        <v>98</v>
      </c>
      <c r="C103" s="4" t="s">
        <v>62</v>
      </c>
      <c r="D103" s="38">
        <v>406314.43</v>
      </c>
      <c r="E103" s="44">
        <f t="shared" si="3"/>
        <v>33859.535833333335</v>
      </c>
    </row>
    <row r="104" spans="1:5" ht="15.75" x14ac:dyDescent="0.25">
      <c r="A104" s="80"/>
      <c r="B104" s="74" t="s">
        <v>214</v>
      </c>
      <c r="C104" s="4" t="s">
        <v>62</v>
      </c>
      <c r="D104" s="38">
        <v>749205.95</v>
      </c>
      <c r="E104" s="44">
        <f t="shared" si="3"/>
        <v>62433.829166666663</v>
      </c>
    </row>
    <row r="105" spans="1:5" ht="16.5" thickBot="1" x14ac:dyDescent="0.3">
      <c r="A105" s="80"/>
      <c r="B105" s="20" t="s">
        <v>95</v>
      </c>
      <c r="C105" s="4" t="s">
        <v>7</v>
      </c>
      <c r="D105" s="46">
        <v>162978.03</v>
      </c>
      <c r="E105" s="55">
        <f t="shared" si="3"/>
        <v>13581.502500000001</v>
      </c>
    </row>
    <row r="106" spans="1:5" ht="15.75" x14ac:dyDescent="0.25">
      <c r="A106" s="89" t="s">
        <v>77</v>
      </c>
      <c r="B106" s="9" t="s">
        <v>179</v>
      </c>
      <c r="C106" s="2" t="s">
        <v>93</v>
      </c>
      <c r="D106" s="35">
        <v>631600</v>
      </c>
      <c r="E106" s="36">
        <f t="shared" si="3"/>
        <v>52633.333333333336</v>
      </c>
    </row>
    <row r="107" spans="1:5" ht="16.5" thickBot="1" x14ac:dyDescent="0.3">
      <c r="A107" s="90"/>
      <c r="B107" s="67" t="s">
        <v>180</v>
      </c>
      <c r="C107" s="3" t="s">
        <v>7</v>
      </c>
      <c r="D107" s="37">
        <v>398100</v>
      </c>
      <c r="E107" s="55">
        <f t="shared" si="3"/>
        <v>33175</v>
      </c>
    </row>
    <row r="108" spans="1:5" ht="15.75" x14ac:dyDescent="0.25">
      <c r="A108" s="80" t="s">
        <v>78</v>
      </c>
      <c r="B108" s="70" t="s">
        <v>163</v>
      </c>
      <c r="C108" s="8" t="s">
        <v>93</v>
      </c>
      <c r="D108" s="56">
        <v>667900</v>
      </c>
      <c r="E108" s="36">
        <f t="shared" si="3"/>
        <v>55658.333333333336</v>
      </c>
    </row>
    <row r="109" spans="1:5" ht="15.75" x14ac:dyDescent="0.25">
      <c r="A109" s="80"/>
      <c r="B109" s="20" t="s">
        <v>164</v>
      </c>
      <c r="C109" s="4" t="s">
        <v>156</v>
      </c>
      <c r="D109" s="38">
        <v>398420</v>
      </c>
      <c r="E109" s="44">
        <f t="shared" si="3"/>
        <v>33201.666666666664</v>
      </c>
    </row>
    <row r="110" spans="1:5" ht="15.75" x14ac:dyDescent="0.25">
      <c r="A110" s="80"/>
      <c r="B110" s="20" t="s">
        <v>165</v>
      </c>
      <c r="C110" s="4" t="s">
        <v>166</v>
      </c>
      <c r="D110" s="38">
        <v>456680</v>
      </c>
      <c r="E110" s="44">
        <f t="shared" si="3"/>
        <v>38056.666666666664</v>
      </c>
    </row>
    <row r="111" spans="1:5" ht="16.5" thickBot="1" x14ac:dyDescent="0.3">
      <c r="A111" s="79"/>
      <c r="B111" s="71" t="s">
        <v>167</v>
      </c>
      <c r="C111" s="11" t="s">
        <v>7</v>
      </c>
      <c r="D111" s="60">
        <v>382600</v>
      </c>
      <c r="E111" s="55">
        <f t="shared" si="3"/>
        <v>31883.333333333332</v>
      </c>
    </row>
    <row r="112" spans="1:5" ht="15.75" x14ac:dyDescent="0.25">
      <c r="A112" s="78" t="s">
        <v>79</v>
      </c>
      <c r="B112" s="9" t="s">
        <v>124</v>
      </c>
      <c r="C112" s="2" t="s">
        <v>93</v>
      </c>
      <c r="D112" s="35">
        <v>622700</v>
      </c>
      <c r="E112" s="36">
        <f t="shared" si="3"/>
        <v>51891.666666666664</v>
      </c>
    </row>
    <row r="113" spans="1:5" ht="15.75" x14ac:dyDescent="0.25">
      <c r="A113" s="80"/>
      <c r="B113" s="20" t="s">
        <v>125</v>
      </c>
      <c r="C113" s="33" t="s">
        <v>104</v>
      </c>
      <c r="D113" s="38">
        <v>44893.71</v>
      </c>
      <c r="E113" s="44">
        <f>D113/2</f>
        <v>22446.855</v>
      </c>
    </row>
    <row r="114" spans="1:5" ht="16.5" thickBot="1" x14ac:dyDescent="0.3">
      <c r="A114" s="79"/>
      <c r="B114" s="67" t="s">
        <v>126</v>
      </c>
      <c r="C114" s="34" t="s">
        <v>110</v>
      </c>
      <c r="D114" s="37">
        <v>416306.29</v>
      </c>
      <c r="E114" s="55">
        <f t="shared" si="3"/>
        <v>34692.190833333334</v>
      </c>
    </row>
    <row r="115" spans="1:5" ht="15.75" x14ac:dyDescent="0.25">
      <c r="A115" s="30" t="s">
        <v>80</v>
      </c>
      <c r="B115" s="9" t="s">
        <v>173</v>
      </c>
      <c r="C115" s="2" t="s">
        <v>93</v>
      </c>
      <c r="D115" s="35">
        <v>1042140.56</v>
      </c>
      <c r="E115" s="36">
        <f t="shared" si="3"/>
        <v>86845.046666666676</v>
      </c>
    </row>
    <row r="116" spans="1:5" ht="15.75" x14ac:dyDescent="0.25">
      <c r="A116" s="31"/>
      <c r="B116" s="69" t="s">
        <v>174</v>
      </c>
      <c r="C116" s="5" t="s">
        <v>110</v>
      </c>
      <c r="D116" s="39">
        <v>571884.89</v>
      </c>
      <c r="E116" s="44">
        <f t="shared" si="3"/>
        <v>47657.074166666665</v>
      </c>
    </row>
    <row r="117" spans="1:5" ht="15.75" x14ac:dyDescent="0.25">
      <c r="A117" s="31"/>
      <c r="B117" s="69" t="s">
        <v>175</v>
      </c>
      <c r="C117" s="5" t="s">
        <v>110</v>
      </c>
      <c r="D117" s="39">
        <v>574295.42000000004</v>
      </c>
      <c r="E117" s="55">
        <f t="shared" si="3"/>
        <v>47857.951666666668</v>
      </c>
    </row>
    <row r="118" spans="1:5" ht="15.75" x14ac:dyDescent="0.25">
      <c r="A118" s="31"/>
      <c r="B118" s="69" t="s">
        <v>176</v>
      </c>
      <c r="C118" s="4" t="s">
        <v>97</v>
      </c>
      <c r="D118" s="38">
        <v>575260.76</v>
      </c>
      <c r="E118" s="44">
        <f t="shared" si="3"/>
        <v>47938.396666666667</v>
      </c>
    </row>
    <row r="119" spans="1:5" ht="15.75" x14ac:dyDescent="0.25">
      <c r="A119" s="31"/>
      <c r="B119" s="69" t="s">
        <v>177</v>
      </c>
      <c r="C119" s="5" t="s">
        <v>7</v>
      </c>
      <c r="D119" s="39">
        <v>745309.94</v>
      </c>
      <c r="E119" s="44">
        <f t="shared" ref="E119:E120" si="4">D119/12</f>
        <v>62109.16166666666</v>
      </c>
    </row>
    <row r="120" spans="1:5" ht="16.5" thickBot="1" x14ac:dyDescent="0.3">
      <c r="A120" s="32"/>
      <c r="B120" s="71" t="s">
        <v>178</v>
      </c>
      <c r="C120" s="11" t="s">
        <v>104</v>
      </c>
      <c r="D120" s="60">
        <v>533978.04</v>
      </c>
      <c r="E120" s="41">
        <f t="shared" si="4"/>
        <v>44498.170000000006</v>
      </c>
    </row>
    <row r="121" spans="1:5" ht="15.75" x14ac:dyDescent="0.25">
      <c r="A121" s="80" t="s">
        <v>81</v>
      </c>
      <c r="B121" s="69" t="s">
        <v>129</v>
      </c>
      <c r="C121" s="5" t="s">
        <v>93</v>
      </c>
      <c r="D121" s="39">
        <v>940500</v>
      </c>
      <c r="E121" s="55">
        <f>D121/12</f>
        <v>78375</v>
      </c>
    </row>
    <row r="122" spans="1:5" ht="15.75" x14ac:dyDescent="0.25">
      <c r="A122" s="80"/>
      <c r="B122" s="15" t="s">
        <v>130</v>
      </c>
      <c r="C122" s="6" t="s">
        <v>110</v>
      </c>
      <c r="D122" s="46">
        <v>626300</v>
      </c>
      <c r="E122" s="55">
        <f t="shared" ref="E122:E137" si="5">D122/12</f>
        <v>52191.666666666664</v>
      </c>
    </row>
    <row r="123" spans="1:5" ht="15.75" x14ac:dyDescent="0.25">
      <c r="A123" s="80"/>
      <c r="B123" s="15" t="s">
        <v>131</v>
      </c>
      <c r="C123" s="6" t="s">
        <v>110</v>
      </c>
      <c r="D123" s="46">
        <v>775000</v>
      </c>
      <c r="E123" s="55">
        <f t="shared" si="5"/>
        <v>64583.333333333336</v>
      </c>
    </row>
    <row r="124" spans="1:5" ht="15.75" x14ac:dyDescent="0.25">
      <c r="A124" s="80"/>
      <c r="B124" s="15" t="s">
        <v>132</v>
      </c>
      <c r="C124" s="6" t="s">
        <v>133</v>
      </c>
      <c r="D124" s="46">
        <v>668000</v>
      </c>
      <c r="E124" s="55">
        <f t="shared" si="5"/>
        <v>55666.666666666664</v>
      </c>
    </row>
    <row r="125" spans="1:5" ht="15.75" x14ac:dyDescent="0.25">
      <c r="A125" s="80"/>
      <c r="B125" s="15" t="s">
        <v>134</v>
      </c>
      <c r="C125" s="6" t="s">
        <v>97</v>
      </c>
      <c r="D125" s="46">
        <v>546700</v>
      </c>
      <c r="E125" s="55">
        <f t="shared" si="5"/>
        <v>45558.333333333336</v>
      </c>
    </row>
    <row r="126" spans="1:5" ht="16.5" thickBot="1" x14ac:dyDescent="0.3">
      <c r="A126" s="80"/>
      <c r="B126" s="15" t="s">
        <v>135</v>
      </c>
      <c r="C126" s="6" t="s">
        <v>7</v>
      </c>
      <c r="D126" s="46">
        <v>533100</v>
      </c>
      <c r="E126" s="57">
        <f t="shared" si="5"/>
        <v>44425</v>
      </c>
    </row>
    <row r="127" spans="1:5" ht="15.75" x14ac:dyDescent="0.25">
      <c r="A127" s="30" t="s">
        <v>82</v>
      </c>
      <c r="B127" s="19" t="s">
        <v>184</v>
      </c>
      <c r="C127" s="2" t="s">
        <v>93</v>
      </c>
      <c r="D127" s="59">
        <v>667100</v>
      </c>
      <c r="E127" s="36">
        <f t="shared" si="5"/>
        <v>55591.666666666664</v>
      </c>
    </row>
    <row r="128" spans="1:5" ht="15.75" x14ac:dyDescent="0.25">
      <c r="A128" s="31"/>
      <c r="B128" s="20" t="s">
        <v>232</v>
      </c>
      <c r="C128" s="5" t="s">
        <v>235</v>
      </c>
      <c r="D128" s="38">
        <v>199098.37</v>
      </c>
      <c r="E128" s="55">
        <f>D128/5</f>
        <v>39819.673999999999</v>
      </c>
    </row>
    <row r="129" spans="1:5" ht="15.75" x14ac:dyDescent="0.25">
      <c r="A129" s="31"/>
      <c r="B129" s="20" t="s">
        <v>218</v>
      </c>
      <c r="C129" s="5" t="s">
        <v>236</v>
      </c>
      <c r="D129" s="38">
        <v>208350</v>
      </c>
      <c r="E129" s="44">
        <f>D129/4</f>
        <v>52087.5</v>
      </c>
    </row>
    <row r="130" spans="1:5" ht="15.75" x14ac:dyDescent="0.25">
      <c r="A130" s="31"/>
      <c r="B130" s="20" t="s">
        <v>219</v>
      </c>
      <c r="C130" s="4" t="s">
        <v>237</v>
      </c>
      <c r="D130" s="61">
        <v>195650</v>
      </c>
      <c r="E130" s="62">
        <f>D130/4</f>
        <v>48912.5</v>
      </c>
    </row>
    <row r="131" spans="1:5" ht="15.75" x14ac:dyDescent="0.25">
      <c r="A131" s="31"/>
      <c r="B131" s="20" t="s">
        <v>217</v>
      </c>
      <c r="C131" s="4" t="s">
        <v>238</v>
      </c>
      <c r="D131" s="61">
        <v>148888.88</v>
      </c>
      <c r="E131" s="62">
        <f>D131/4</f>
        <v>37222.22</v>
      </c>
    </row>
    <row r="132" spans="1:5" ht="16.5" thickBot="1" x14ac:dyDescent="0.3">
      <c r="A132" s="32"/>
      <c r="B132" s="21" t="s">
        <v>233</v>
      </c>
      <c r="C132" s="68" t="s">
        <v>238</v>
      </c>
      <c r="D132" s="63">
        <v>240811.12</v>
      </c>
      <c r="E132" s="41">
        <f>D132/8</f>
        <v>30101.39</v>
      </c>
    </row>
    <row r="133" spans="1:5" ht="15.75" x14ac:dyDescent="0.25">
      <c r="A133" s="80" t="s">
        <v>83</v>
      </c>
      <c r="B133" s="69" t="s">
        <v>99</v>
      </c>
      <c r="C133" s="5" t="s">
        <v>93</v>
      </c>
      <c r="D133" s="39">
        <v>1029300</v>
      </c>
      <c r="E133" s="55">
        <f t="shared" si="5"/>
        <v>85775</v>
      </c>
    </row>
    <row r="134" spans="1:5" ht="16.5" thickBot="1" x14ac:dyDescent="0.3">
      <c r="A134" s="79"/>
      <c r="B134" s="67" t="s">
        <v>19</v>
      </c>
      <c r="C134" s="3" t="s">
        <v>7</v>
      </c>
      <c r="D134" s="37">
        <v>628300</v>
      </c>
      <c r="E134" s="41">
        <f t="shared" si="5"/>
        <v>52358.333333333336</v>
      </c>
    </row>
    <row r="135" spans="1:5" ht="15.75" x14ac:dyDescent="0.25">
      <c r="A135" s="78" t="s">
        <v>84</v>
      </c>
      <c r="B135" s="9" t="s">
        <v>100</v>
      </c>
      <c r="C135" s="2" t="s">
        <v>93</v>
      </c>
      <c r="D135" s="35">
        <v>508562</v>
      </c>
      <c r="E135" s="55">
        <f t="shared" si="5"/>
        <v>42380.166666666664</v>
      </c>
    </row>
    <row r="136" spans="1:5" ht="15.75" x14ac:dyDescent="0.25">
      <c r="A136" s="80"/>
      <c r="B136" s="70" t="s">
        <v>205</v>
      </c>
      <c r="C136" s="4" t="s">
        <v>166</v>
      </c>
      <c r="D136" s="56">
        <v>280800</v>
      </c>
      <c r="E136" s="55">
        <f t="shared" si="5"/>
        <v>23400</v>
      </c>
    </row>
    <row r="137" spans="1:5" ht="16.5" thickBot="1" x14ac:dyDescent="0.3">
      <c r="A137" s="79"/>
      <c r="B137" s="67" t="s">
        <v>101</v>
      </c>
      <c r="C137" s="11" t="s">
        <v>7</v>
      </c>
      <c r="D137" s="37">
        <v>342300</v>
      </c>
      <c r="E137" s="55">
        <f t="shared" si="5"/>
        <v>28525</v>
      </c>
    </row>
    <row r="138" spans="1:5" ht="15.75" x14ac:dyDescent="0.25">
      <c r="A138" s="78" t="s">
        <v>85</v>
      </c>
      <c r="B138" s="19" t="s">
        <v>157</v>
      </c>
      <c r="C138" s="10" t="s">
        <v>93</v>
      </c>
      <c r="D138" s="59">
        <v>698800</v>
      </c>
      <c r="E138" s="36">
        <f>D138/12</f>
        <v>58233.333333333336</v>
      </c>
    </row>
    <row r="139" spans="1:5" ht="15.75" x14ac:dyDescent="0.25">
      <c r="A139" s="80"/>
      <c r="B139" s="20" t="s">
        <v>158</v>
      </c>
      <c r="C139" s="4" t="s">
        <v>160</v>
      </c>
      <c r="D139" s="38">
        <v>482200</v>
      </c>
      <c r="E139" s="44">
        <f t="shared" ref="E139:E156" si="6">D139/12</f>
        <v>40183.333333333336</v>
      </c>
    </row>
    <row r="140" spans="1:5" ht="16.5" thickBot="1" x14ac:dyDescent="0.3">
      <c r="A140" s="79"/>
      <c r="B140" s="71" t="s">
        <v>159</v>
      </c>
      <c r="C140" s="11" t="s">
        <v>7</v>
      </c>
      <c r="D140" s="60">
        <v>431200</v>
      </c>
      <c r="E140" s="41">
        <f t="shared" si="6"/>
        <v>35933.333333333336</v>
      </c>
    </row>
    <row r="141" spans="1:5" ht="15.75" x14ac:dyDescent="0.25">
      <c r="A141" s="81" t="s">
        <v>86</v>
      </c>
      <c r="B141" s="9" t="s">
        <v>127</v>
      </c>
      <c r="C141" s="2" t="s">
        <v>93</v>
      </c>
      <c r="D141" s="35">
        <v>508798.99</v>
      </c>
      <c r="E141" s="36">
        <f>D141/12</f>
        <v>42399.915833333333</v>
      </c>
    </row>
    <row r="142" spans="1:5" ht="15.75" x14ac:dyDescent="0.25">
      <c r="A142" s="80"/>
      <c r="B142" s="70" t="s">
        <v>216</v>
      </c>
      <c r="C142" s="4" t="s">
        <v>110</v>
      </c>
      <c r="D142" s="56">
        <v>130800</v>
      </c>
      <c r="E142" s="44">
        <f>D142/4</f>
        <v>32700</v>
      </c>
    </row>
    <row r="143" spans="1:5" ht="16.5" thickBot="1" x14ac:dyDescent="0.3">
      <c r="A143" s="85"/>
      <c r="B143" s="67" t="s">
        <v>128</v>
      </c>
      <c r="C143" s="3" t="s">
        <v>7</v>
      </c>
      <c r="D143" s="37">
        <v>305144.17</v>
      </c>
      <c r="E143" s="57">
        <f t="shared" si="6"/>
        <v>25428.680833333332</v>
      </c>
    </row>
    <row r="144" spans="1:5" ht="15.75" x14ac:dyDescent="0.25">
      <c r="A144" s="80" t="s">
        <v>87</v>
      </c>
      <c r="B144" s="69" t="s">
        <v>103</v>
      </c>
      <c r="C144" s="5" t="s">
        <v>93</v>
      </c>
      <c r="D144" s="39">
        <v>668100</v>
      </c>
      <c r="E144" s="36">
        <f t="shared" si="6"/>
        <v>55675</v>
      </c>
    </row>
    <row r="145" spans="1:5" ht="16.5" thickBot="1" x14ac:dyDescent="0.3">
      <c r="A145" s="79"/>
      <c r="B145" s="67" t="s">
        <v>102</v>
      </c>
      <c r="C145" s="3" t="s">
        <v>105</v>
      </c>
      <c r="D145" s="37">
        <v>630300</v>
      </c>
      <c r="E145" s="57">
        <f t="shared" si="6"/>
        <v>52525</v>
      </c>
    </row>
    <row r="146" spans="1:5" ht="15.75" x14ac:dyDescent="0.25">
      <c r="A146" s="78" t="s">
        <v>88</v>
      </c>
      <c r="B146" s="9" t="s">
        <v>111</v>
      </c>
      <c r="C146" s="2" t="s">
        <v>93</v>
      </c>
      <c r="D146" s="35">
        <v>651700</v>
      </c>
      <c r="E146" s="36">
        <f t="shared" si="6"/>
        <v>54308.333333333336</v>
      </c>
    </row>
    <row r="147" spans="1:5" ht="15.75" x14ac:dyDescent="0.25">
      <c r="A147" s="80"/>
      <c r="B147" s="20" t="s">
        <v>112</v>
      </c>
      <c r="C147" s="4" t="s">
        <v>62</v>
      </c>
      <c r="D147" s="38">
        <v>433100</v>
      </c>
      <c r="E147" s="44">
        <f t="shared" si="6"/>
        <v>36091.666666666664</v>
      </c>
    </row>
    <row r="148" spans="1:5" ht="16.5" thickBot="1" x14ac:dyDescent="0.3">
      <c r="A148" s="79"/>
      <c r="B148" s="67" t="s">
        <v>28</v>
      </c>
      <c r="C148" s="3" t="s">
        <v>7</v>
      </c>
      <c r="D148" s="37">
        <v>331300</v>
      </c>
      <c r="E148" s="57">
        <f t="shared" si="6"/>
        <v>27608.333333333332</v>
      </c>
    </row>
    <row r="149" spans="1:5" ht="15.75" x14ac:dyDescent="0.25">
      <c r="A149" s="78" t="s">
        <v>89</v>
      </c>
      <c r="B149" s="9" t="s">
        <v>106</v>
      </c>
      <c r="C149" s="2" t="s">
        <v>93</v>
      </c>
      <c r="D149" s="35">
        <v>590800</v>
      </c>
      <c r="E149" s="36">
        <f t="shared" si="6"/>
        <v>49233.333333333336</v>
      </c>
    </row>
    <row r="150" spans="1:5" ht="15.75" x14ac:dyDescent="0.25">
      <c r="A150" s="80"/>
      <c r="B150" s="76" t="s">
        <v>107</v>
      </c>
      <c r="C150" s="4" t="s">
        <v>110</v>
      </c>
      <c r="D150" s="38">
        <v>564200</v>
      </c>
      <c r="E150" s="44">
        <f t="shared" si="6"/>
        <v>47016.666666666664</v>
      </c>
    </row>
    <row r="151" spans="1:5" ht="15.75" x14ac:dyDescent="0.25">
      <c r="A151" s="80"/>
      <c r="B151" s="76" t="s">
        <v>108</v>
      </c>
      <c r="C151" s="4" t="s">
        <v>104</v>
      </c>
      <c r="D151" s="38">
        <v>282100</v>
      </c>
      <c r="E151" s="44">
        <f t="shared" si="6"/>
        <v>23508.333333333332</v>
      </c>
    </row>
    <row r="152" spans="1:5" ht="16.5" thickBot="1" x14ac:dyDescent="0.3">
      <c r="A152" s="80"/>
      <c r="B152" s="77" t="s">
        <v>109</v>
      </c>
      <c r="C152" s="6" t="s">
        <v>7</v>
      </c>
      <c r="D152" s="46">
        <v>294400</v>
      </c>
      <c r="E152" s="57">
        <f t="shared" si="6"/>
        <v>24533.333333333332</v>
      </c>
    </row>
    <row r="153" spans="1:5" ht="15.75" x14ac:dyDescent="0.25">
      <c r="A153" s="78" t="s">
        <v>190</v>
      </c>
      <c r="B153" s="9" t="s">
        <v>191</v>
      </c>
      <c r="C153" s="2" t="s">
        <v>93</v>
      </c>
      <c r="D153" s="107">
        <v>468800</v>
      </c>
      <c r="E153" s="91">
        <f t="shared" si="6"/>
        <v>39066.666666666664</v>
      </c>
    </row>
    <row r="154" spans="1:5" ht="15.75" x14ac:dyDescent="0.25">
      <c r="A154" s="80"/>
      <c r="B154" s="20" t="s">
        <v>192</v>
      </c>
      <c r="C154" s="4" t="s">
        <v>194</v>
      </c>
      <c r="D154" s="108">
        <v>284300</v>
      </c>
      <c r="E154" s="92">
        <f>D154/12</f>
        <v>23691.666666666668</v>
      </c>
    </row>
    <row r="155" spans="1:5" ht="16.5" thickBot="1" x14ac:dyDescent="0.3">
      <c r="A155" s="80"/>
      <c r="B155" s="15" t="s">
        <v>193</v>
      </c>
      <c r="C155" s="6" t="s">
        <v>7</v>
      </c>
      <c r="D155" s="108">
        <v>215500</v>
      </c>
      <c r="E155" s="93">
        <f t="shared" si="6"/>
        <v>17958.333333333332</v>
      </c>
    </row>
    <row r="156" spans="1:5" ht="16.5" thickBot="1" x14ac:dyDescent="0.3">
      <c r="A156" s="95" t="s">
        <v>195</v>
      </c>
      <c r="B156" s="96" t="s">
        <v>196</v>
      </c>
      <c r="C156" s="97" t="s">
        <v>93</v>
      </c>
      <c r="D156" s="109">
        <v>636000</v>
      </c>
      <c r="E156" s="98">
        <f t="shared" si="6"/>
        <v>53000</v>
      </c>
    </row>
    <row r="157" spans="1:5" ht="15.75" x14ac:dyDescent="0.25">
      <c r="A157" s="84" t="s">
        <v>199</v>
      </c>
      <c r="B157" s="69" t="s">
        <v>200</v>
      </c>
      <c r="C157" s="5" t="s">
        <v>93</v>
      </c>
      <c r="D157" s="94">
        <v>160700</v>
      </c>
      <c r="E157" s="55">
        <v>44000</v>
      </c>
    </row>
    <row r="158" spans="1:5" ht="15.75" x14ac:dyDescent="0.25">
      <c r="A158" s="82"/>
      <c r="B158" s="20" t="s">
        <v>201</v>
      </c>
      <c r="C158" s="4" t="s">
        <v>203</v>
      </c>
      <c r="D158" s="64">
        <v>31400</v>
      </c>
      <c r="E158" s="44">
        <v>10400</v>
      </c>
    </row>
    <row r="159" spans="1:5" ht="16.5" thickBot="1" x14ac:dyDescent="0.3">
      <c r="A159" s="85"/>
      <c r="B159" s="67" t="s">
        <v>202</v>
      </c>
      <c r="C159" s="105" t="s">
        <v>7</v>
      </c>
      <c r="D159" s="106">
        <v>46400</v>
      </c>
      <c r="E159" s="45">
        <v>12700</v>
      </c>
    </row>
  </sheetData>
  <mergeCells count="54">
    <mergeCell ref="A157:A159"/>
    <mergeCell ref="A153:A155"/>
    <mergeCell ref="A133:A134"/>
    <mergeCell ref="A135:A137"/>
    <mergeCell ref="A144:A145"/>
    <mergeCell ref="A149:A152"/>
    <mergeCell ref="A146:A148"/>
    <mergeCell ref="A141:A143"/>
    <mergeCell ref="A121:A126"/>
    <mergeCell ref="A138:A140"/>
    <mergeCell ref="A127:A132"/>
    <mergeCell ref="A61:A65"/>
    <mergeCell ref="A73:A77"/>
    <mergeCell ref="A101:A105"/>
    <mergeCell ref="A97:A100"/>
    <mergeCell ref="A108:A111"/>
    <mergeCell ref="A94:A96"/>
    <mergeCell ref="A115:A120"/>
    <mergeCell ref="A106:A107"/>
    <mergeCell ref="A78:A80"/>
    <mergeCell ref="A112:A114"/>
    <mergeCell ref="A5:A6"/>
    <mergeCell ref="A1:E1"/>
    <mergeCell ref="A2:E2"/>
    <mergeCell ref="A7:A8"/>
    <mergeCell ref="A9:A11"/>
    <mergeCell ref="A12:A13"/>
    <mergeCell ref="A14:A16"/>
    <mergeCell ref="A20:A23"/>
    <mergeCell ref="A24:A28"/>
    <mergeCell ref="B24:B25"/>
    <mergeCell ref="B27:B28"/>
    <mergeCell ref="A17:A19"/>
    <mergeCell ref="C27:C28"/>
    <mergeCell ref="C24:C25"/>
    <mergeCell ref="D24:D25"/>
    <mergeCell ref="E24:E25"/>
    <mergeCell ref="D27:D28"/>
    <mergeCell ref="E27:E28"/>
    <mergeCell ref="A37:A40"/>
    <mergeCell ref="A49:A50"/>
    <mergeCell ref="A29:A30"/>
    <mergeCell ref="A31:A33"/>
    <mergeCell ref="A34:A36"/>
    <mergeCell ref="A41:A43"/>
    <mergeCell ref="A44:A48"/>
    <mergeCell ref="A51:A52"/>
    <mergeCell ref="A59:A60"/>
    <mergeCell ref="A54:A58"/>
    <mergeCell ref="A89:A93"/>
    <mergeCell ref="A81:A88"/>
    <mergeCell ref="A71:A72"/>
    <mergeCell ref="A68:A70"/>
    <mergeCell ref="A66:A67"/>
  </mergeCells>
  <pageMargins left="0" right="0" top="0" bottom="0" header="0.31496062992125984" footer="0.31496062992125984"/>
  <pageSetup paperSize="9" scale="58" orientation="portrait" horizontalDpi="180" verticalDpi="180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2018-03-30T10:27:24Z</dcterms:modified>
</cp:coreProperties>
</file>