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'2017'!$11:$12</definedName>
    <definedName name="_xlnm.Print_Area" localSheetId="0">'2017'!$A$1:$E$63</definedName>
  </definedNames>
  <calcPr calcId="145621"/>
</workbook>
</file>

<file path=xl/calcChain.xml><?xml version="1.0" encoding="utf-8"?>
<calcChain xmlns="http://schemas.openxmlformats.org/spreadsheetml/2006/main">
  <c r="E61" i="21" l="1"/>
  <c r="E59" i="21"/>
  <c r="E57" i="21"/>
  <c r="E52" i="21"/>
  <c r="E47" i="21"/>
  <c r="E44" i="21"/>
  <c r="E38" i="21"/>
  <c r="E36" i="21"/>
  <c r="E31" i="21"/>
  <c r="E26" i="21"/>
  <c r="E23" i="21"/>
  <c r="E21" i="21"/>
  <c r="E14" i="21"/>
  <c r="E13" i="21" s="1"/>
  <c r="D61" i="21"/>
  <c r="D38" i="21"/>
  <c r="D44" i="21"/>
  <c r="D59" i="21"/>
  <c r="D57" i="21"/>
  <c r="D52" i="21"/>
  <c r="D47" i="21"/>
  <c r="D36" i="21"/>
  <c r="D31" i="21"/>
  <c r="D26" i="21"/>
  <c r="D23" i="21"/>
  <c r="D21" i="21"/>
  <c r="D14" i="21"/>
  <c r="D13" i="21" s="1"/>
</calcChain>
</file>

<file path=xl/sharedStrings.xml><?xml version="1.0" encoding="utf-8"?>
<sst xmlns="http://schemas.openxmlformats.org/spreadsheetml/2006/main" count="162" uniqueCount="78">
  <si>
    <t>3</t>
  </si>
  <si>
    <t>4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</si>
  <si>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</si>
  <si>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</si>
  <si>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</si>
  <si>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</si>
  <si>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</si>
  <si>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</si>
  <si>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</si>
  <si>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</si>
  <si>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</si>
  <si>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</si>
  <si>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</si>
  <si>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</si>
  <si>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</si>
  <si>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</si>
  <si>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</si>
  <si>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</si>
  <si>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</si>
  <si>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</si>
  <si>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</si>
  <si>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</si>
  <si>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</si>
  <si>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</si>
  <si>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</si>
  <si>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</si>
  <si>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</si>
  <si>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</si>
  <si>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</si>
  <si>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</si>
  <si>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</si>
  <si>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</si>
  <si>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</si>
  <si>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</si>
  <si>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</si>
  <si>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</si>
  <si>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</si>
  <si>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</si>
  <si>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</si>
  <si>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</si>
  <si>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</si>
  <si>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</si>
  <si>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</si>
  <si>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</si>
  <si>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</si>
  <si>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</si>
  <si>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</si>
  <si>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</si>
  <si>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</si>
  <si>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</si>
  <si>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</si>
  <si>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</si>
  <si>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</si>
  <si>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</si>
  <si>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</si>
  <si>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</si>
  <si>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</si>
  <si>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</si>
  <si>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</si>
  <si>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</si>
  <si>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</si>
  <si>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</si>
  <si>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</si>
  <si>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</si>
  <si>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</si>
  <si>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</si>
  <si>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</si>
  <si>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</si>
  <si>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</si>
  <si>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</si>
  <si>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</si>
  <si>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</si>
  <si>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</si>
  <si>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Дополнительное образование детей</t>
  </si>
  <si>
    <t>Исполнено</t>
  </si>
  <si>
    <t>Распределение бюджетных ассигнований по разделам и подразделам классификации расходов бюджета Сосновского муниципального района на 2017 год</t>
  </si>
  <si>
    <t>Уточненный план</t>
  </si>
  <si>
    <t>Приложение № 5
к Решению Собрания депутатов
Сосновского муниципального района
 от  "18" апреля 2018 г. № 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</si>
</sst>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43" fontId="8" fillId="3" borderId="2" xfId="3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 applyProtection="1">
      <alignment horizontal="right" vertical="center" wrapText="1"/>
    </xf>
    <xf numFmtId="43" fontId="9" fillId="0" borderId="7" xfId="0" applyNumberFormat="1" applyFont="1" applyBorder="1" applyAlignment="1" applyProtection="1">
      <alignment horizontal="right" vertical="center" wrapText="1"/>
    </xf>
    <xf numFmtId="43" fontId="8" fillId="3" borderId="2" xfId="3" applyNumberFormat="1" applyFont="1" applyFill="1" applyBorder="1" applyAlignment="1">
      <alignment horizontal="right" vertical="center" wrapText="1"/>
    </xf>
    <xf numFmtId="43" fontId="9" fillId="3" borderId="2" xfId="3" applyNumberFormat="1" applyFont="1" applyFill="1" applyBorder="1" applyAlignment="1">
      <alignment horizontal="righ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164" fontId="5" fillId="0" borderId="0" xfId="3" applyNumberFormat="1" applyFont="1" applyAlignment="1">
      <alignment horizontal="right" wrapText="1"/>
    </xf>
    <xf numFmtId="164" fontId="5" fillId="0" borderId="0" xfId="3" applyNumberFormat="1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showRuler="0" zoomScaleSheetLayoutView="90" zoomScalePageLayoutView="84" workbookViewId="0">
      <selection activeCell="B1" sqref="B1:E3"/>
    </sheetView>
  </sheetViews>
  <sheetFormatPr defaultColWidth="8.85546875" defaultRowHeight="12.75" x14ac:dyDescent="0.2"/>
  <cols>
    <col min="1" max="1" width="78.28515625" customWidth="1"/>
    <col min="2" max="3" width="5.5703125" customWidth="1"/>
    <col min="4" max="4" width="17.42578125" style="11" customWidth="1"/>
    <col min="5" max="5" width="18" customWidth="1"/>
    <col min="6" max="21" width="15.7109375" customWidth="1"/>
  </cols>
  <sheetData>
    <row r="1" spans="1:5" x14ac:dyDescent="0.2">
      <c r="A1" s="27"/>
      <c r="B1" s="45" t="s">
        <v>77</v>
      </c>
      <c r="C1" s="46"/>
      <c r="D1" s="46"/>
      <c r="E1" s="46"/>
    </row>
    <row r="2" spans="1:5" x14ac:dyDescent="0.2">
      <c r="A2" s="27"/>
      <c r="B2" s="46"/>
      <c r="C2" s="46"/>
      <c r="D2" s="46"/>
      <c r="E2" s="46"/>
    </row>
    <row r="3" spans="1:5" ht="33" customHeight="1" x14ac:dyDescent="0.2">
      <c r="A3" s="33"/>
      <c r="B3" s="46"/>
      <c r="C3" s="46"/>
      <c r="D3" s="46"/>
      <c r="E3" s="46"/>
    </row>
    <row r="4" spans="1:5" ht="12" customHeight="1" x14ac:dyDescent="0.2">
      <c r="A4" s="27"/>
      <c r="B4" s="27"/>
      <c r="C4" s="27"/>
    </row>
    <row r="5" spans="1:5" ht="0.75" hidden="1" customHeight="1" x14ac:dyDescent="0.2">
      <c r="A5" s="27"/>
      <c r="B5" s="27"/>
      <c r="C5" s="27"/>
    </row>
    <row r="6" spans="1:5" s="1" customFormat="1" ht="24" customHeight="1" x14ac:dyDescent="0.2">
      <c r="A6" s="47" t="s">
        <v>75</v>
      </c>
      <c r="B6" s="47"/>
      <c r="C6" s="47"/>
      <c r="D6" s="47"/>
      <c r="E6" s="47"/>
    </row>
    <row r="7" spans="1:5" ht="15.75" customHeight="1" x14ac:dyDescent="0.2">
      <c r="A7" s="47"/>
      <c r="B7" s="47"/>
      <c r="C7" s="47"/>
      <c r="D7" s="47"/>
      <c r="E7" s="47"/>
    </row>
    <row r="8" spans="1:5" ht="12.75" hidden="1" customHeight="1" x14ac:dyDescent="0.2">
      <c r="A8" s="47"/>
      <c r="B8" s="47"/>
      <c r="C8" s="47"/>
      <c r="D8" s="47"/>
      <c r="E8" s="47"/>
    </row>
    <row r="9" spans="1:5" ht="0.75" customHeight="1" x14ac:dyDescent="0.2">
      <c r="A9" s="40"/>
      <c r="B9" s="40"/>
      <c r="C9" s="40"/>
      <c r="D9" s="40"/>
    </row>
    <row r="10" spans="1:5" ht="8.25" customHeight="1" x14ac:dyDescent="0.25">
      <c r="A10" s="18"/>
      <c r="B10" s="17"/>
      <c r="C10" s="17"/>
      <c r="D10" s="18"/>
    </row>
    <row r="11" spans="1:5" ht="47.25" customHeight="1" x14ac:dyDescent="0.2">
      <c r="A11" s="3" t="s">
        <v>18</v>
      </c>
      <c r="B11" s="4" t="s">
        <v>3</v>
      </c>
      <c r="C11" s="4" t="s">
        <v>4</v>
      </c>
      <c r="D11" s="12" t="s">
        <v>76</v>
      </c>
      <c r="E11" s="12" t="s">
        <v>74</v>
      </c>
    </row>
    <row r="12" spans="1:5" x14ac:dyDescent="0.2">
      <c r="A12" s="10" t="s">
        <v>2</v>
      </c>
      <c r="B12" s="10" t="s">
        <v>22</v>
      </c>
      <c r="C12" s="10" t="s">
        <v>0</v>
      </c>
      <c r="D12" s="13" t="s">
        <v>1</v>
      </c>
      <c r="E12" s="32">
        <v>5</v>
      </c>
    </row>
    <row r="13" spans="1:5" ht="18.75" customHeight="1" x14ac:dyDescent="0.2">
      <c r="A13" s="42" t="s">
        <v>57</v>
      </c>
      <c r="B13" s="43"/>
      <c r="C13" s="44"/>
      <c r="D13" s="34">
        <f>D14+D21+D23+D26+D31+D36+D38+D44+D47+D52+D57+D59+D61</f>
        <v>2134822865.1999998</v>
      </c>
      <c r="E13" s="34">
        <f>E14+E21+E23+E26+E31+E36+E38+E44+E47+E52+E57+E59+E61</f>
        <v>2043459720.2399998</v>
      </c>
    </row>
    <row r="14" spans="1:5" ht="15.75" customHeight="1" x14ac:dyDescent="0.2">
      <c r="A14" s="28" t="s">
        <v>21</v>
      </c>
      <c r="B14" s="22" t="s">
        <v>5</v>
      </c>
      <c r="C14" s="22" t="s">
        <v>58</v>
      </c>
      <c r="D14" s="34">
        <f>D15+D16+D17+D18+D19+D20</f>
        <v>93300178.629999995</v>
      </c>
      <c r="E14" s="34">
        <f>E15+E16+E17+E18+E19+E20</f>
        <v>92577988.519999996</v>
      </c>
    </row>
    <row r="15" spans="1:5" ht="31.5" customHeight="1" x14ac:dyDescent="0.2">
      <c r="A15" s="29" t="s">
        <v>59</v>
      </c>
      <c r="B15" s="14" t="s">
        <v>5</v>
      </c>
      <c r="C15" s="14" t="s">
        <v>6</v>
      </c>
      <c r="D15" s="35">
        <v>2061427.18</v>
      </c>
      <c r="E15" s="35">
        <v>2061427.18</v>
      </c>
    </row>
    <row r="16" spans="1:5" ht="27.75" customHeight="1" x14ac:dyDescent="0.2">
      <c r="A16" s="9" t="s">
        <v>48</v>
      </c>
      <c r="B16" s="14" t="s">
        <v>5</v>
      </c>
      <c r="C16" s="14" t="s">
        <v>9</v>
      </c>
      <c r="D16" s="35">
        <v>3991854</v>
      </c>
      <c r="E16" s="35">
        <v>3717828.63</v>
      </c>
    </row>
    <row r="17" spans="1:5" ht="37.5" customHeight="1" x14ac:dyDescent="0.2">
      <c r="A17" s="29" t="s">
        <v>23</v>
      </c>
      <c r="B17" s="14" t="s">
        <v>5</v>
      </c>
      <c r="C17" s="14" t="s">
        <v>7</v>
      </c>
      <c r="D17" s="35">
        <v>56080128.880000003</v>
      </c>
      <c r="E17" s="35">
        <v>55914384.350000001</v>
      </c>
    </row>
    <row r="18" spans="1:5" ht="24.75" customHeight="1" x14ac:dyDescent="0.2">
      <c r="A18" s="9" t="s">
        <v>55</v>
      </c>
      <c r="B18" s="14" t="s">
        <v>5</v>
      </c>
      <c r="C18" s="14" t="s">
        <v>16</v>
      </c>
      <c r="D18" s="35">
        <v>18603466.550000001</v>
      </c>
      <c r="E18" s="35">
        <v>18600046.34</v>
      </c>
    </row>
    <row r="19" spans="1:5" ht="15.75" customHeight="1" x14ac:dyDescent="0.2">
      <c r="A19" s="19" t="s">
        <v>24</v>
      </c>
      <c r="B19" s="14" t="s">
        <v>5</v>
      </c>
      <c r="C19" s="14" t="s">
        <v>17</v>
      </c>
      <c r="D19" s="35">
        <v>180000</v>
      </c>
      <c r="E19" s="35">
        <v>180000</v>
      </c>
    </row>
    <row r="20" spans="1:5" ht="15.75" customHeight="1" x14ac:dyDescent="0.2">
      <c r="A20" s="16" t="s">
        <v>25</v>
      </c>
      <c r="B20" s="14" t="s">
        <v>5</v>
      </c>
      <c r="C20" s="14" t="s">
        <v>8</v>
      </c>
      <c r="D20" s="35">
        <v>12383302.02</v>
      </c>
      <c r="E20" s="35">
        <v>12104302.02</v>
      </c>
    </row>
    <row r="21" spans="1:5" ht="15.75" customHeight="1" x14ac:dyDescent="0.2">
      <c r="A21" s="26" t="s">
        <v>60</v>
      </c>
      <c r="B21" s="22" t="s">
        <v>6</v>
      </c>
      <c r="C21" s="22" t="s">
        <v>58</v>
      </c>
      <c r="D21" s="34">
        <f>D22</f>
        <v>2872600</v>
      </c>
      <c r="E21" s="34">
        <f>E22</f>
        <v>2872600</v>
      </c>
    </row>
    <row r="22" spans="1:5" ht="15.75" customHeight="1" x14ac:dyDescent="0.2">
      <c r="A22" s="9" t="s">
        <v>54</v>
      </c>
      <c r="B22" s="14" t="s">
        <v>6</v>
      </c>
      <c r="C22" s="14" t="s">
        <v>9</v>
      </c>
      <c r="D22" s="35">
        <v>2872600</v>
      </c>
      <c r="E22" s="35">
        <v>2872600</v>
      </c>
    </row>
    <row r="23" spans="1:5" ht="15.75" customHeight="1" x14ac:dyDescent="0.2">
      <c r="A23" s="25" t="s">
        <v>61</v>
      </c>
      <c r="B23" s="22" t="s">
        <v>9</v>
      </c>
      <c r="C23" s="22" t="s">
        <v>58</v>
      </c>
      <c r="D23" s="34">
        <f>D24+D25</f>
        <v>11951495.58</v>
      </c>
      <c r="E23" s="34">
        <f>E24+E25</f>
        <v>11951495.58</v>
      </c>
    </row>
    <row r="24" spans="1:5" ht="15.75" customHeight="1" x14ac:dyDescent="0.2">
      <c r="A24" s="20" t="s">
        <v>26</v>
      </c>
      <c r="B24" s="14" t="s">
        <v>9</v>
      </c>
      <c r="C24" s="14" t="s">
        <v>7</v>
      </c>
      <c r="D24" s="35">
        <v>3087300</v>
      </c>
      <c r="E24" s="35">
        <v>3087300</v>
      </c>
    </row>
    <row r="25" spans="1:5" ht="24.75" customHeight="1" x14ac:dyDescent="0.2">
      <c r="A25" s="9" t="s">
        <v>27</v>
      </c>
      <c r="B25" s="14" t="s">
        <v>9</v>
      </c>
      <c r="C25" s="14" t="s">
        <v>13</v>
      </c>
      <c r="D25" s="35">
        <v>8864195.5800000001</v>
      </c>
      <c r="E25" s="35">
        <v>8864195.5800000001</v>
      </c>
    </row>
    <row r="26" spans="1:5" ht="17.25" customHeight="1" x14ac:dyDescent="0.2">
      <c r="A26" s="25" t="s">
        <v>62</v>
      </c>
      <c r="B26" s="22" t="s">
        <v>7</v>
      </c>
      <c r="C26" s="22" t="s">
        <v>58</v>
      </c>
      <c r="D26" s="34">
        <f>D27+D28+D29+D30</f>
        <v>99377487.739999995</v>
      </c>
      <c r="E26" s="34">
        <f>E27+E28+E29+E30</f>
        <v>54259071.770000003</v>
      </c>
    </row>
    <row r="27" spans="1:5" ht="17.25" customHeight="1" x14ac:dyDescent="0.2">
      <c r="A27" s="16" t="s">
        <v>28</v>
      </c>
      <c r="B27" s="14" t="s">
        <v>11</v>
      </c>
      <c r="C27" s="14" t="s">
        <v>5</v>
      </c>
      <c r="D27" s="35">
        <v>372700</v>
      </c>
      <c r="E27" s="35">
        <v>372700</v>
      </c>
    </row>
    <row r="28" spans="1:5" ht="15.75" customHeight="1" x14ac:dyDescent="0.2">
      <c r="A28" s="21" t="s">
        <v>29</v>
      </c>
      <c r="B28" s="14" t="s">
        <v>7</v>
      </c>
      <c r="C28" s="14" t="s">
        <v>12</v>
      </c>
      <c r="D28" s="35">
        <v>99200</v>
      </c>
      <c r="E28" s="35">
        <v>99200</v>
      </c>
    </row>
    <row r="29" spans="1:5" ht="15.75" customHeight="1" x14ac:dyDescent="0.2">
      <c r="A29" s="9" t="s">
        <v>30</v>
      </c>
      <c r="B29" s="14" t="s">
        <v>7</v>
      </c>
      <c r="C29" s="14" t="s">
        <v>13</v>
      </c>
      <c r="D29" s="35">
        <v>90126897.129999995</v>
      </c>
      <c r="E29" s="35">
        <v>45010659.130000003</v>
      </c>
    </row>
    <row r="30" spans="1:5" ht="15.75" customHeight="1" x14ac:dyDescent="0.2">
      <c r="A30" s="16" t="s">
        <v>31</v>
      </c>
      <c r="B30" s="14" t="s">
        <v>7</v>
      </c>
      <c r="C30" s="14" t="s">
        <v>14</v>
      </c>
      <c r="D30" s="35">
        <v>8778690.6099999994</v>
      </c>
      <c r="E30" s="35">
        <v>8776512.6400000006</v>
      </c>
    </row>
    <row r="31" spans="1:5" ht="15.75" customHeight="1" x14ac:dyDescent="0.2">
      <c r="A31" s="26" t="s">
        <v>63</v>
      </c>
      <c r="B31" s="22" t="s">
        <v>12</v>
      </c>
      <c r="C31" s="22" t="s">
        <v>58</v>
      </c>
      <c r="D31" s="34">
        <f>D32+D33+D34+D35</f>
        <v>109773513.09</v>
      </c>
      <c r="E31" s="34">
        <f>E32+E33+E34+E35</f>
        <v>104957167.38</v>
      </c>
    </row>
    <row r="32" spans="1:5" ht="15.75" customHeight="1" x14ac:dyDescent="0.2">
      <c r="A32" s="16" t="s">
        <v>32</v>
      </c>
      <c r="B32" s="14" t="s">
        <v>12</v>
      </c>
      <c r="C32" s="14" t="s">
        <v>5</v>
      </c>
      <c r="D32" s="35">
        <v>5986018.7800000003</v>
      </c>
      <c r="E32" s="35">
        <v>4143935.75</v>
      </c>
    </row>
    <row r="33" spans="1:8" ht="15.75" customHeight="1" x14ac:dyDescent="0.2">
      <c r="A33" s="16" t="s">
        <v>33</v>
      </c>
      <c r="B33" s="14" t="s">
        <v>12</v>
      </c>
      <c r="C33" s="14" t="s">
        <v>6</v>
      </c>
      <c r="D33" s="35">
        <v>38759257.07</v>
      </c>
      <c r="E33" s="35">
        <v>38759257.07</v>
      </c>
    </row>
    <row r="34" spans="1:8" ht="15.75" customHeight="1" x14ac:dyDescent="0.2">
      <c r="A34" s="9" t="s">
        <v>34</v>
      </c>
      <c r="B34" s="14" t="s">
        <v>12</v>
      </c>
      <c r="C34" s="14" t="s">
        <v>9</v>
      </c>
      <c r="D34" s="35">
        <v>31813315.100000001</v>
      </c>
      <c r="E34" s="35">
        <v>31813315.100000001</v>
      </c>
    </row>
    <row r="35" spans="1:8" ht="15.75" customHeight="1" x14ac:dyDescent="0.2">
      <c r="A35" s="16" t="s">
        <v>35</v>
      </c>
      <c r="B35" s="14" t="s">
        <v>12</v>
      </c>
      <c r="C35" s="14" t="s">
        <v>12</v>
      </c>
      <c r="D35" s="35">
        <v>33214922.140000001</v>
      </c>
      <c r="E35" s="35">
        <v>30240659.460000001</v>
      </c>
    </row>
    <row r="36" spans="1:8" ht="15.75" hidden="1" customHeight="1" x14ac:dyDescent="0.2">
      <c r="A36" s="26" t="s">
        <v>64</v>
      </c>
      <c r="B36" s="22" t="s">
        <v>16</v>
      </c>
      <c r="C36" s="22" t="s">
        <v>58</v>
      </c>
      <c r="D36" s="34">
        <f>D37</f>
        <v>0</v>
      </c>
      <c r="E36" s="34">
        <f>E37</f>
        <v>0</v>
      </c>
    </row>
    <row r="37" spans="1:8" ht="15.75" hidden="1" customHeight="1" x14ac:dyDescent="0.2">
      <c r="A37" s="16" t="s">
        <v>36</v>
      </c>
      <c r="B37" s="14" t="s">
        <v>16</v>
      </c>
      <c r="C37" s="14" t="s">
        <v>12</v>
      </c>
      <c r="D37" s="36">
        <v>0</v>
      </c>
      <c r="E37" s="36">
        <v>0</v>
      </c>
      <c r="F37" s="7"/>
      <c r="G37" s="41"/>
      <c r="H37" s="41"/>
    </row>
    <row r="38" spans="1:8" ht="15.75" customHeight="1" x14ac:dyDescent="0.2">
      <c r="A38" s="26" t="s">
        <v>65</v>
      </c>
      <c r="B38" s="22" t="s">
        <v>15</v>
      </c>
      <c r="C38" s="22" t="s">
        <v>58</v>
      </c>
      <c r="D38" s="37">
        <f>D39+D40+D42+D43+D41</f>
        <v>1227277004.9300001</v>
      </c>
      <c r="E38" s="37">
        <f>E39+E40+E42+E43+E41</f>
        <v>1188775612.72</v>
      </c>
      <c r="F38" s="23"/>
      <c r="G38" s="41"/>
      <c r="H38" s="41"/>
    </row>
    <row r="39" spans="1:8" ht="15.75" customHeight="1" x14ac:dyDescent="0.2">
      <c r="A39" s="9" t="s">
        <v>49</v>
      </c>
      <c r="B39" s="14" t="s">
        <v>15</v>
      </c>
      <c r="C39" s="14" t="s">
        <v>5</v>
      </c>
      <c r="D39" s="35">
        <v>409893407.63</v>
      </c>
      <c r="E39" s="35">
        <v>409825556.94999999</v>
      </c>
      <c r="F39" s="7"/>
      <c r="G39" s="41"/>
      <c r="H39" s="41"/>
    </row>
    <row r="40" spans="1:8" ht="15.75" customHeight="1" x14ac:dyDescent="0.2">
      <c r="A40" s="9" t="s">
        <v>45</v>
      </c>
      <c r="B40" s="14" t="s">
        <v>15</v>
      </c>
      <c r="C40" s="14" t="s">
        <v>6</v>
      </c>
      <c r="D40" s="35">
        <v>722527553.50999999</v>
      </c>
      <c r="E40" s="35">
        <v>684106098.92999995</v>
      </c>
      <c r="F40" s="7"/>
      <c r="G40" s="41"/>
      <c r="H40" s="41"/>
    </row>
    <row r="41" spans="1:8" ht="15.75" customHeight="1" x14ac:dyDescent="0.2">
      <c r="A41" s="9" t="s">
        <v>73</v>
      </c>
      <c r="B41" s="14" t="s">
        <v>15</v>
      </c>
      <c r="C41" s="14" t="s">
        <v>9</v>
      </c>
      <c r="D41" s="35">
        <v>43531047.649999999</v>
      </c>
      <c r="E41" s="35">
        <v>43531047.649999999</v>
      </c>
      <c r="F41" s="24"/>
      <c r="G41" s="41"/>
      <c r="H41" s="41"/>
    </row>
    <row r="42" spans="1:8" ht="15.75" customHeight="1" x14ac:dyDescent="0.2">
      <c r="A42" s="9" t="s">
        <v>37</v>
      </c>
      <c r="B42" s="14" t="s">
        <v>15</v>
      </c>
      <c r="C42" s="14" t="s">
        <v>15</v>
      </c>
      <c r="D42" s="35">
        <v>542330</v>
      </c>
      <c r="E42" s="35">
        <v>542330</v>
      </c>
      <c r="F42" s="7"/>
      <c r="G42" s="41"/>
      <c r="H42" s="41"/>
    </row>
    <row r="43" spans="1:8" ht="15.75" customHeight="1" x14ac:dyDescent="0.2">
      <c r="A43" s="9" t="s">
        <v>50</v>
      </c>
      <c r="B43" s="14" t="s">
        <v>15</v>
      </c>
      <c r="C43" s="14" t="s">
        <v>13</v>
      </c>
      <c r="D43" s="35">
        <v>50782666.140000001</v>
      </c>
      <c r="E43" s="35">
        <v>50770579.189999998</v>
      </c>
      <c r="F43" s="7"/>
      <c r="G43" s="41"/>
      <c r="H43" s="41"/>
    </row>
    <row r="44" spans="1:8" ht="15.75" customHeight="1" x14ac:dyDescent="0.2">
      <c r="A44" s="25" t="s">
        <v>66</v>
      </c>
      <c r="B44" s="22" t="s">
        <v>10</v>
      </c>
      <c r="C44" s="22" t="s">
        <v>58</v>
      </c>
      <c r="D44" s="37">
        <f>D45+D46</f>
        <v>107089998.32000001</v>
      </c>
      <c r="E44" s="37">
        <f>E45+E46</f>
        <v>107022935.81</v>
      </c>
      <c r="F44" s="23"/>
      <c r="G44" s="41"/>
      <c r="H44" s="41"/>
    </row>
    <row r="45" spans="1:8" ht="15.75" customHeight="1" x14ac:dyDescent="0.2">
      <c r="A45" s="9" t="s">
        <v>46</v>
      </c>
      <c r="B45" s="14" t="s">
        <v>10</v>
      </c>
      <c r="C45" s="14" t="s">
        <v>5</v>
      </c>
      <c r="D45" s="35">
        <v>100972103.12</v>
      </c>
      <c r="E45" s="35">
        <v>100919635.48999999</v>
      </c>
      <c r="F45" s="7"/>
      <c r="G45" s="41"/>
      <c r="H45" s="41"/>
    </row>
    <row r="46" spans="1:8" ht="15.75" customHeight="1" x14ac:dyDescent="0.2">
      <c r="A46" s="29" t="s">
        <v>47</v>
      </c>
      <c r="B46" s="14" t="s">
        <v>10</v>
      </c>
      <c r="C46" s="14" t="s">
        <v>7</v>
      </c>
      <c r="D46" s="35">
        <v>6117895.2000000002</v>
      </c>
      <c r="E46" s="35">
        <v>6103300.3200000003</v>
      </c>
      <c r="F46" s="7"/>
      <c r="G46" s="41"/>
      <c r="H46" s="41"/>
    </row>
    <row r="47" spans="1:8" ht="15.75" customHeight="1" x14ac:dyDescent="0.2">
      <c r="A47" s="28" t="s">
        <v>67</v>
      </c>
      <c r="B47" s="22" t="s">
        <v>13</v>
      </c>
      <c r="C47" s="22" t="s">
        <v>58</v>
      </c>
      <c r="D47" s="37">
        <f>D48+D49+D50+D51</f>
        <v>29795627.059999999</v>
      </c>
      <c r="E47" s="37">
        <f>E48+E49+E50+E51</f>
        <v>29795627.059999999</v>
      </c>
      <c r="F47" s="23"/>
      <c r="G47" s="41"/>
      <c r="H47" s="41"/>
    </row>
    <row r="48" spans="1:8" ht="15.75" customHeight="1" x14ac:dyDescent="0.2">
      <c r="A48" s="15" t="s">
        <v>39</v>
      </c>
      <c r="B48" s="14" t="s">
        <v>13</v>
      </c>
      <c r="C48" s="14" t="s">
        <v>5</v>
      </c>
      <c r="D48" s="35">
        <v>14465521</v>
      </c>
      <c r="E48" s="35">
        <v>14465521</v>
      </c>
      <c r="F48" s="7"/>
      <c r="G48" s="41"/>
      <c r="H48" s="41"/>
    </row>
    <row r="49" spans="1:8" ht="15.75" customHeight="1" x14ac:dyDescent="0.2">
      <c r="A49" s="16" t="s">
        <v>40</v>
      </c>
      <c r="B49" s="14" t="s">
        <v>13</v>
      </c>
      <c r="C49" s="14" t="s">
        <v>6</v>
      </c>
      <c r="D49" s="35">
        <v>5869084</v>
      </c>
      <c r="E49" s="35">
        <v>5869084</v>
      </c>
      <c r="F49" s="7"/>
      <c r="G49" s="41"/>
      <c r="H49" s="41"/>
    </row>
    <row r="50" spans="1:8" ht="15.75" customHeight="1" x14ac:dyDescent="0.2">
      <c r="A50" s="29" t="s">
        <v>41</v>
      </c>
      <c r="B50" s="14" t="s">
        <v>13</v>
      </c>
      <c r="C50" s="14" t="s">
        <v>7</v>
      </c>
      <c r="D50" s="35">
        <v>3032925</v>
      </c>
      <c r="E50" s="35">
        <v>3032925</v>
      </c>
      <c r="F50" s="7"/>
      <c r="G50" s="41"/>
      <c r="H50" s="41"/>
    </row>
    <row r="51" spans="1:8" ht="15.75" customHeight="1" x14ac:dyDescent="0.2">
      <c r="A51" s="29" t="s">
        <v>42</v>
      </c>
      <c r="B51" s="14" t="s">
        <v>13</v>
      </c>
      <c r="C51" s="14" t="s">
        <v>13</v>
      </c>
      <c r="D51" s="35">
        <v>6428097.0599999996</v>
      </c>
      <c r="E51" s="35">
        <v>6428097.0599999996</v>
      </c>
      <c r="F51" s="7"/>
      <c r="G51" s="41"/>
      <c r="H51" s="41"/>
    </row>
    <row r="52" spans="1:8" ht="15.75" customHeight="1" x14ac:dyDescent="0.2">
      <c r="A52" s="28" t="s">
        <v>68</v>
      </c>
      <c r="B52" s="22" t="s">
        <v>19</v>
      </c>
      <c r="C52" s="22" t="s">
        <v>58</v>
      </c>
      <c r="D52" s="37">
        <f>D53+D54+D55+D56</f>
        <v>404277510.84999996</v>
      </c>
      <c r="E52" s="37">
        <f>E53+E54+E55+E56</f>
        <v>402139772.39999998</v>
      </c>
      <c r="F52" s="23"/>
      <c r="G52" s="23"/>
      <c r="H52" s="23"/>
    </row>
    <row r="53" spans="1:8" ht="15.75" customHeight="1" x14ac:dyDescent="0.2">
      <c r="A53" s="30" t="s">
        <v>52</v>
      </c>
      <c r="B53" s="14" t="s">
        <v>19</v>
      </c>
      <c r="C53" s="14" t="s">
        <v>6</v>
      </c>
      <c r="D53" s="35">
        <v>32405380</v>
      </c>
      <c r="E53" s="35">
        <v>32405380</v>
      </c>
      <c r="F53" s="7"/>
      <c r="G53" s="7"/>
      <c r="H53" s="7"/>
    </row>
    <row r="54" spans="1:8" ht="15.75" customHeight="1" x14ac:dyDescent="0.2">
      <c r="A54" s="9" t="s">
        <v>51</v>
      </c>
      <c r="B54" s="14" t="s">
        <v>19</v>
      </c>
      <c r="C54" s="14" t="s">
        <v>9</v>
      </c>
      <c r="D54" s="35">
        <v>287452814.14999998</v>
      </c>
      <c r="E54" s="35">
        <v>285315077.19999999</v>
      </c>
      <c r="F54" s="7"/>
      <c r="G54" s="7"/>
      <c r="H54" s="7"/>
    </row>
    <row r="55" spans="1:8" ht="15.75" customHeight="1" x14ac:dyDescent="0.2">
      <c r="A55" s="29" t="s">
        <v>43</v>
      </c>
      <c r="B55" s="14" t="s">
        <v>19</v>
      </c>
      <c r="C55" s="14" t="s">
        <v>7</v>
      </c>
      <c r="D55" s="35">
        <v>64711550</v>
      </c>
      <c r="E55" s="35">
        <v>64711548.5</v>
      </c>
      <c r="F55" s="7"/>
      <c r="G55" s="7"/>
      <c r="H55" s="7"/>
    </row>
    <row r="56" spans="1:8" ht="15.75" customHeight="1" x14ac:dyDescent="0.2">
      <c r="A56" s="9" t="s">
        <v>53</v>
      </c>
      <c r="B56" s="14" t="s">
        <v>19</v>
      </c>
      <c r="C56" s="14" t="s">
        <v>16</v>
      </c>
      <c r="D56" s="35">
        <v>19707766.699999999</v>
      </c>
      <c r="E56" s="35">
        <v>19707766.699999999</v>
      </c>
      <c r="F56" s="7"/>
      <c r="G56" s="7"/>
      <c r="H56" s="7"/>
    </row>
    <row r="57" spans="1:8" ht="12.75" customHeight="1" x14ac:dyDescent="0.2">
      <c r="A57" s="25" t="s">
        <v>69</v>
      </c>
      <c r="B57" s="22" t="s">
        <v>17</v>
      </c>
      <c r="C57" s="22" t="s">
        <v>58</v>
      </c>
      <c r="D57" s="37">
        <f>D58</f>
        <v>1671179</v>
      </c>
      <c r="E57" s="37">
        <f>E58</f>
        <v>1671179</v>
      </c>
      <c r="F57" s="23"/>
      <c r="G57" s="23"/>
      <c r="H57" s="23"/>
    </row>
    <row r="58" spans="1:8" ht="15.75" customHeight="1" x14ac:dyDescent="0.2">
      <c r="A58" s="16" t="s">
        <v>38</v>
      </c>
      <c r="B58" s="14" t="s">
        <v>17</v>
      </c>
      <c r="C58" s="14" t="s">
        <v>6</v>
      </c>
      <c r="D58" s="35">
        <v>1671179</v>
      </c>
      <c r="E58" s="35">
        <v>1671179</v>
      </c>
      <c r="F58" s="6"/>
      <c r="G58" s="5"/>
      <c r="H58" s="5"/>
    </row>
    <row r="59" spans="1:8" ht="13.5" customHeight="1" x14ac:dyDescent="0.2">
      <c r="A59" s="26" t="s">
        <v>70</v>
      </c>
      <c r="B59" s="22" t="s">
        <v>14</v>
      </c>
      <c r="C59" s="22" t="s">
        <v>58</v>
      </c>
      <c r="D59" s="34">
        <f>D60</f>
        <v>2000000</v>
      </c>
      <c r="E59" s="34">
        <f>E60</f>
        <v>2000000</v>
      </c>
      <c r="F59" s="6"/>
      <c r="G59" s="5"/>
      <c r="H59" s="5"/>
    </row>
    <row r="60" spans="1:8" ht="15" customHeight="1" x14ac:dyDescent="0.2">
      <c r="A60" s="9" t="s">
        <v>44</v>
      </c>
      <c r="B60" s="14" t="s">
        <v>14</v>
      </c>
      <c r="C60" s="14" t="s">
        <v>6</v>
      </c>
      <c r="D60" s="38">
        <v>2000000</v>
      </c>
      <c r="E60" s="38">
        <v>2000000</v>
      </c>
      <c r="F60" s="6"/>
      <c r="G60" s="5"/>
      <c r="H60" s="5"/>
    </row>
    <row r="61" spans="1:8" ht="24" customHeight="1" x14ac:dyDescent="0.2">
      <c r="A61" s="25" t="s">
        <v>71</v>
      </c>
      <c r="B61" s="22" t="s">
        <v>20</v>
      </c>
      <c r="C61" s="22" t="s">
        <v>58</v>
      </c>
      <c r="D61" s="37">
        <f>D62+D63</f>
        <v>45436270</v>
      </c>
      <c r="E61" s="37">
        <f>E62+E63</f>
        <v>45436270</v>
      </c>
      <c r="F61" s="6"/>
      <c r="G61" s="5"/>
      <c r="H61" s="5"/>
    </row>
    <row r="62" spans="1:8" ht="15.75" customHeight="1" x14ac:dyDescent="0.2">
      <c r="A62" s="9" t="s">
        <v>56</v>
      </c>
      <c r="B62" s="14" t="s">
        <v>20</v>
      </c>
      <c r="C62" s="14" t="s">
        <v>5</v>
      </c>
      <c r="D62" s="35">
        <v>39551000</v>
      </c>
      <c r="E62" s="35">
        <v>39551000</v>
      </c>
    </row>
    <row r="63" spans="1:8" x14ac:dyDescent="0.2">
      <c r="A63" s="31" t="s">
        <v>72</v>
      </c>
      <c r="B63" s="14" t="s">
        <v>20</v>
      </c>
      <c r="C63" s="14" t="s">
        <v>6</v>
      </c>
      <c r="D63" s="39">
        <v>5885270</v>
      </c>
      <c r="E63" s="39">
        <v>5885270</v>
      </c>
    </row>
    <row r="64" spans="1:8" x14ac:dyDescent="0.2">
      <c r="A64" s="2"/>
      <c r="B64" s="2"/>
      <c r="C64" s="2"/>
    </row>
    <row r="65" spans="1:3" ht="16.5" x14ac:dyDescent="0.25">
      <c r="A65" s="8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</sheetData>
  <mergeCells count="6">
    <mergeCell ref="A9:D9"/>
    <mergeCell ref="H37:H51"/>
    <mergeCell ref="G37:G51"/>
    <mergeCell ref="A13:C13"/>
    <mergeCell ref="B1:E3"/>
    <mergeCell ref="A6:E8"/>
  </mergeCells>
  <phoneticPr fontId="6" type="noConversion"/>
  <pageMargins left="0.98425196850393704" right="0.31496062992125984" top="0.39370078740157483" bottom="0.39370078740157483" header="0.19685039370078741" footer="0.19685039370078741"/>
  <pageSetup paperSize="9" scale="72" orientation="portrait" r:id="rId1"/>
  <headerFooter scaleWithDoc="0">
    <oddFooter>&amp;C&amp;P</oddFooter>
  </headerFooter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'2017'!BFT_Print_Titles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2018-02-27T05:17:14Z</cp:lastPrinted>
  <dcterms:created xsi:type="dcterms:W3CDTF">1996-10-08T23:32:33Z</dcterms:created>
  <dcterms:modified xsi:type="dcterms:W3CDTF">2018-04-24T11:32:11Z</dcterms:modified>
</cp:coreProperties>
</file>