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ИК\Desktop\МОИ ДОКУМЕНТЫ\ВЫБОРЫ\ВЫБОРЫ 2021\"/>
    </mc:Choice>
  </mc:AlternateContent>
  <bookViews>
    <workbookView xWindow="480" yWindow="45" windowWidth="10515" windowHeight="14880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P14" i="1" l="1"/>
  <c r="O14" i="1"/>
  <c r="K14" i="1"/>
  <c r="P13" i="1"/>
  <c r="O13" i="1"/>
  <c r="K13" i="1"/>
  <c r="P12" i="1"/>
  <c r="O12" i="1"/>
  <c r="K12" i="1"/>
  <c r="P11" i="1"/>
  <c r="O11" i="1"/>
  <c r="K11" i="1"/>
  <c r="P10" i="1"/>
  <c r="O10" i="1"/>
  <c r="K10" i="1"/>
  <c r="P9" i="1"/>
  <c r="O9" i="1"/>
  <c r="K9" i="1"/>
  <c r="P8" i="1"/>
  <c r="O8" i="1"/>
  <c r="K8" i="1"/>
  <c r="P7" i="1"/>
  <c r="O7" i="1"/>
  <c r="K7" i="1"/>
  <c r="P6" i="1"/>
  <c r="O6" i="1"/>
  <c r="K6" i="1"/>
  <c r="P5" i="1"/>
  <c r="O5" i="1"/>
  <c r="K5" i="1"/>
  <c r="P4" i="1"/>
  <c r="O4" i="1"/>
  <c r="K4" i="1"/>
  <c r="P3" i="1"/>
  <c r="O3" i="1"/>
  <c r="K3" i="1"/>
</calcChain>
</file>

<file path=xl/sharedStrings.xml><?xml version="1.0" encoding="utf-8"?>
<sst xmlns="http://schemas.openxmlformats.org/spreadsheetml/2006/main" count="173" uniqueCount="76">
  <si>
    <t>Полиграфические организации и индивидуальные предприниматели
Дополнительные выборы депутата Собрания депутатов Сосновского муниципального района шестого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</si>
  <si>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</si>
  <si>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</si>
  <si>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</si>
  <si>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</si>
  <si>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</si>
  <si>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</si>
  <si>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</si>
  <si>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</si>
  <si>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</si>
  <si>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</si>
  <si>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</si>
  <si>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</si>
  <si>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</si>
  <si>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</si>
  <si>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</si>
  <si>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</si>
  <si>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</si>
  <si>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АО "Челябинский дом печати"</t>
  </si>
  <si>
    <t>Нет</t>
  </si>
  <si>
    <t>Да</t>
  </si>
  <si>
    <t>Полиграфическая организация</t>
  </si>
  <si>
    <t>7453139155</t>
  </si>
  <si>
    <t>Челябинская область</t>
  </si>
  <si>
    <t>Дополнительные выборы  депутата Собрания депутатов Сосновского муниципального района шестого созыва</t>
  </si>
  <si>
    <t>Территориальная избирательная комиссия Сосновского района</t>
  </si>
  <si>
    <t>07.07.2021</t>
  </si>
  <si>
    <t>2</t>
  </si>
  <si>
    <t>г.Челябинск, Свердловский проспект, д.60</t>
  </si>
  <si>
    <t>ООО "ПЕРВОПЕЧАТНИК"</t>
  </si>
  <si>
    <t>7453235758</t>
  </si>
  <si>
    <t>04.07.2021</t>
  </si>
  <si>
    <t>8</t>
  </si>
  <si>
    <t>454090, Челябинская обл., Челябинск г., Маркса ул., дом 28 А</t>
  </si>
  <si>
    <t>ООО "Типография ВК"</t>
  </si>
  <si>
    <t>7453228180</t>
  </si>
  <si>
    <t>16</t>
  </si>
  <si>
    <t>454048, г.Челябинск, ул.Красная, 42</t>
  </si>
  <si>
    <t>ООО ПКФ "ТИРАЖ-СЕРВИС"</t>
  </si>
  <si>
    <t>7451190660</t>
  </si>
  <si>
    <t>18</t>
  </si>
  <si>
    <t>454005 г.Челябинск, ул.Свободы, д.179</t>
  </si>
  <si>
    <t>ООО Рекламно-Производственная Фирма "Руки"</t>
  </si>
  <si>
    <t>7447140610</t>
  </si>
  <si>
    <t>5</t>
  </si>
  <si>
    <t>454006, г.Челябинск, ул.Российкая, д.5 стр.1</t>
  </si>
  <si>
    <t>ООО Рекламно-производственная группа "О2 Медиа"</t>
  </si>
  <si>
    <t>7452148132</t>
  </si>
  <si>
    <t>1</t>
  </si>
  <si>
    <t>г.Челябинск, ул.Котина, д.31</t>
  </si>
  <si>
    <t>ООО Типография "Полиграф-Центр"</t>
  </si>
  <si>
    <t>7453278790</t>
  </si>
  <si>
    <t>05.07.2021</t>
  </si>
  <si>
    <t>31</t>
  </si>
  <si>
    <t>г.Челябинск, ул.Могильникова, д.95, пом.2</t>
  </si>
  <si>
    <t>Пасманик Виталий Евгеньевич</t>
  </si>
  <si>
    <t>Индивидуальный предприниматель</t>
  </si>
  <si>
    <t>744714811849</t>
  </si>
  <si>
    <t>12</t>
  </si>
  <si>
    <t>754084, г.Челябинск, пр.Победы, 157-94</t>
  </si>
  <si>
    <t>Типография "Партнер ПРИНТ"</t>
  </si>
  <si>
    <t>32</t>
  </si>
  <si>
    <t>Типография ООО "Индустриальный парк"</t>
  </si>
  <si>
    <t>7452134394</t>
  </si>
  <si>
    <t>29</t>
  </si>
  <si>
    <t>г.Челябинск, ул.40-летия Октября, дом № 33, офис № 21"Б"</t>
  </si>
  <si>
    <t>Шестакова Светлана Валерьевна</t>
  </si>
  <si>
    <t>744800944240</t>
  </si>
  <si>
    <t>14.07.2021</t>
  </si>
  <si>
    <t>30</t>
  </si>
  <si>
    <t>454084, г.Челябинск, ул.Кирова, 27, офис 13</t>
  </si>
  <si>
    <t>редакция газеты "Общественный защитник" (ООО "ЮНИКОМ")</t>
  </si>
  <si>
    <t>7448037775</t>
  </si>
  <si>
    <t>14</t>
  </si>
  <si>
    <t>454012 Челябинская обл., г.Челябинск, ул.Костромская, д.100</t>
  </si>
  <si>
    <t>Отчет составлен 19 июля 2021 г. в 15:44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</si>
</sst>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sqref="A1:R1"/>
    </sheetView>
  </sheetViews>
  <sheetFormatPr defaultRowHeight="15" x14ac:dyDescent="0.25"/>
  <cols>
    <col min="1" max="1" width="3.7109375" customWidth="1"/>
    <col min="2" max="18" width="11.7109375" customWidth="1"/>
  </cols>
  <sheetData>
    <row r="1" spans="1:18" ht="27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94.5" x14ac:dyDescent="0.25">
      <c r="A3" s="1">
        <v>1</v>
      </c>
      <c r="B3" s="2" t="s">
        <v>18</v>
      </c>
      <c r="C3" s="3"/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23</v>
      </c>
      <c r="J3" s="2" t="s">
        <v>24</v>
      </c>
      <c r="K3" s="4">
        <f t="shared" ref="K3:K14" si="0">DATE(2021,9,19)</f>
        <v>44458</v>
      </c>
      <c r="L3" s="2" t="s">
        <v>25</v>
      </c>
      <c r="M3" s="2" t="s">
        <v>23</v>
      </c>
      <c r="N3" s="2" t="s">
        <v>26</v>
      </c>
      <c r="O3" s="4">
        <f>DATE(2021,7,9)</f>
        <v>44386</v>
      </c>
      <c r="P3" s="4">
        <f>DATE(2021,7,9)</f>
        <v>44386</v>
      </c>
      <c r="Q3" s="2" t="s">
        <v>27</v>
      </c>
      <c r="R3" s="2" t="s">
        <v>28</v>
      </c>
    </row>
    <row r="4" spans="1:18" ht="94.5" x14ac:dyDescent="0.25">
      <c r="A4" s="1">
        <v>2</v>
      </c>
      <c r="B4" s="2" t="s">
        <v>29</v>
      </c>
      <c r="C4" s="3"/>
      <c r="D4" s="2" t="s">
        <v>19</v>
      </c>
      <c r="E4" s="2" t="s">
        <v>20</v>
      </c>
      <c r="F4" s="2" t="s">
        <v>21</v>
      </c>
      <c r="G4" s="2" t="s">
        <v>30</v>
      </c>
      <c r="H4" s="2" t="s">
        <v>23</v>
      </c>
      <c r="I4" s="2" t="s">
        <v>23</v>
      </c>
      <c r="J4" s="2" t="s">
        <v>24</v>
      </c>
      <c r="K4" s="4">
        <f t="shared" si="0"/>
        <v>44458</v>
      </c>
      <c r="L4" s="2" t="s">
        <v>25</v>
      </c>
      <c r="M4" s="2" t="s">
        <v>23</v>
      </c>
      <c r="N4" s="2" t="s">
        <v>31</v>
      </c>
      <c r="O4" s="4">
        <f>DATE(2021,7,7)</f>
        <v>44384</v>
      </c>
      <c r="P4" s="4">
        <f>DATE(2021,7,13)</f>
        <v>44390</v>
      </c>
      <c r="Q4" s="2" t="s">
        <v>32</v>
      </c>
      <c r="R4" s="2" t="s">
        <v>33</v>
      </c>
    </row>
    <row r="5" spans="1:18" ht="94.5" x14ac:dyDescent="0.25">
      <c r="A5" s="1">
        <v>3</v>
      </c>
      <c r="B5" s="2" t="s">
        <v>34</v>
      </c>
      <c r="C5" s="3"/>
      <c r="D5" s="2" t="s">
        <v>19</v>
      </c>
      <c r="E5" s="2" t="s">
        <v>20</v>
      </c>
      <c r="F5" s="2" t="s">
        <v>21</v>
      </c>
      <c r="G5" s="2" t="s">
        <v>35</v>
      </c>
      <c r="H5" s="2" t="s">
        <v>23</v>
      </c>
      <c r="I5" s="2" t="s">
        <v>23</v>
      </c>
      <c r="J5" s="2" t="s">
        <v>24</v>
      </c>
      <c r="K5" s="4">
        <f t="shared" si="0"/>
        <v>44458</v>
      </c>
      <c r="L5" s="2" t="s">
        <v>25</v>
      </c>
      <c r="M5" s="2" t="s">
        <v>23</v>
      </c>
      <c r="N5" s="2" t="s">
        <v>31</v>
      </c>
      <c r="O5" s="4">
        <f>DATE(2021,7,5)</f>
        <v>44382</v>
      </c>
      <c r="P5" s="4">
        <f>DATE(2021,7,15)</f>
        <v>44392</v>
      </c>
      <c r="Q5" s="2" t="s">
        <v>36</v>
      </c>
      <c r="R5" s="2" t="s">
        <v>37</v>
      </c>
    </row>
    <row r="6" spans="1:18" ht="94.5" x14ac:dyDescent="0.25">
      <c r="A6" s="1">
        <v>4</v>
      </c>
      <c r="B6" s="2" t="s">
        <v>38</v>
      </c>
      <c r="C6" s="3"/>
      <c r="D6" s="2" t="s">
        <v>19</v>
      </c>
      <c r="E6" s="2" t="s">
        <v>20</v>
      </c>
      <c r="F6" s="2" t="s">
        <v>21</v>
      </c>
      <c r="G6" s="2" t="s">
        <v>39</v>
      </c>
      <c r="H6" s="2" t="s">
        <v>23</v>
      </c>
      <c r="I6" s="2" t="s">
        <v>23</v>
      </c>
      <c r="J6" s="2" t="s">
        <v>24</v>
      </c>
      <c r="K6" s="4">
        <f t="shared" si="0"/>
        <v>44458</v>
      </c>
      <c r="L6" s="2" t="s">
        <v>25</v>
      </c>
      <c r="M6" s="2" t="s">
        <v>23</v>
      </c>
      <c r="N6" s="2" t="s">
        <v>31</v>
      </c>
      <c r="O6" s="4">
        <f>DATE(2021,7,5)</f>
        <v>44382</v>
      </c>
      <c r="P6" s="4">
        <f>DATE(2021,7,15)</f>
        <v>44392</v>
      </c>
      <c r="Q6" s="2" t="s">
        <v>40</v>
      </c>
      <c r="R6" s="2" t="s">
        <v>41</v>
      </c>
    </row>
    <row r="7" spans="1:18" ht="94.5" x14ac:dyDescent="0.25">
      <c r="A7" s="1">
        <v>5</v>
      </c>
      <c r="B7" s="2" t="s">
        <v>42</v>
      </c>
      <c r="C7" s="3"/>
      <c r="D7" s="2" t="s">
        <v>19</v>
      </c>
      <c r="E7" s="2" t="s">
        <v>20</v>
      </c>
      <c r="F7" s="2" t="s">
        <v>21</v>
      </c>
      <c r="G7" s="2" t="s">
        <v>43</v>
      </c>
      <c r="H7" s="2" t="s">
        <v>23</v>
      </c>
      <c r="I7" s="2" t="s">
        <v>23</v>
      </c>
      <c r="J7" s="2" t="s">
        <v>24</v>
      </c>
      <c r="K7" s="4">
        <f t="shared" si="0"/>
        <v>44458</v>
      </c>
      <c r="L7" s="2" t="s">
        <v>25</v>
      </c>
      <c r="M7" s="2" t="s">
        <v>23</v>
      </c>
      <c r="N7" s="2" t="s">
        <v>26</v>
      </c>
      <c r="O7" s="4">
        <f>DATE(2021,7,9)</f>
        <v>44386</v>
      </c>
      <c r="P7" s="4">
        <f>DATE(2021,7,12)</f>
        <v>44389</v>
      </c>
      <c r="Q7" s="2" t="s">
        <v>44</v>
      </c>
      <c r="R7" s="2" t="s">
        <v>45</v>
      </c>
    </row>
    <row r="8" spans="1:18" ht="94.5" x14ac:dyDescent="0.25">
      <c r="A8" s="1">
        <v>6</v>
      </c>
      <c r="B8" s="2" t="s">
        <v>46</v>
      </c>
      <c r="C8" s="3"/>
      <c r="D8" s="2" t="s">
        <v>20</v>
      </c>
      <c r="E8" s="2" t="s">
        <v>20</v>
      </c>
      <c r="F8" s="2" t="s">
        <v>21</v>
      </c>
      <c r="G8" s="2" t="s">
        <v>47</v>
      </c>
      <c r="H8" s="2" t="s">
        <v>23</v>
      </c>
      <c r="I8" s="2" t="s">
        <v>23</v>
      </c>
      <c r="J8" s="2" t="s">
        <v>24</v>
      </c>
      <c r="K8" s="4">
        <f t="shared" si="0"/>
        <v>44458</v>
      </c>
      <c r="L8" s="2" t="s">
        <v>25</v>
      </c>
      <c r="M8" s="2" t="s">
        <v>23</v>
      </c>
      <c r="N8" s="2" t="s">
        <v>31</v>
      </c>
      <c r="O8" s="4">
        <f>DATE(2021,7,5)</f>
        <v>44382</v>
      </c>
      <c r="P8" s="4">
        <f>DATE(2021,7,9)</f>
        <v>44386</v>
      </c>
      <c r="Q8" s="2" t="s">
        <v>48</v>
      </c>
      <c r="R8" s="2" t="s">
        <v>49</v>
      </c>
    </row>
    <row r="9" spans="1:18" ht="94.5" x14ac:dyDescent="0.25">
      <c r="A9" s="1">
        <v>7</v>
      </c>
      <c r="B9" s="2" t="s">
        <v>50</v>
      </c>
      <c r="C9" s="3"/>
      <c r="D9" s="2" t="s">
        <v>19</v>
      </c>
      <c r="E9" s="2" t="s">
        <v>20</v>
      </c>
      <c r="F9" s="2" t="s">
        <v>21</v>
      </c>
      <c r="G9" s="2" t="s">
        <v>51</v>
      </c>
      <c r="H9" s="2" t="s">
        <v>23</v>
      </c>
      <c r="I9" s="2" t="s">
        <v>23</v>
      </c>
      <c r="J9" s="2" t="s">
        <v>24</v>
      </c>
      <c r="K9" s="4">
        <f t="shared" si="0"/>
        <v>44458</v>
      </c>
      <c r="L9" s="2" t="s">
        <v>25</v>
      </c>
      <c r="M9" s="2" t="s">
        <v>23</v>
      </c>
      <c r="N9" s="2" t="s">
        <v>52</v>
      </c>
      <c r="O9" s="4">
        <f>DATE(2021,7,12)</f>
        <v>44389</v>
      </c>
      <c r="P9" s="4">
        <f>DATE(2021,7,19)</f>
        <v>44396</v>
      </c>
      <c r="Q9" s="2" t="s">
        <v>53</v>
      </c>
      <c r="R9" s="2" t="s">
        <v>54</v>
      </c>
    </row>
    <row r="10" spans="1:18" ht="94.5" x14ac:dyDescent="0.25">
      <c r="A10" s="1">
        <v>8</v>
      </c>
      <c r="B10" s="2" t="s">
        <v>55</v>
      </c>
      <c r="C10" s="3"/>
      <c r="D10" s="2" t="s">
        <v>19</v>
      </c>
      <c r="E10" s="2" t="s">
        <v>20</v>
      </c>
      <c r="F10" s="2" t="s">
        <v>56</v>
      </c>
      <c r="G10" s="2" t="s">
        <v>57</v>
      </c>
      <c r="H10" s="2" t="s">
        <v>23</v>
      </c>
      <c r="I10" s="2" t="s">
        <v>23</v>
      </c>
      <c r="J10" s="2" t="s">
        <v>24</v>
      </c>
      <c r="K10" s="4">
        <f t="shared" si="0"/>
        <v>44458</v>
      </c>
      <c r="L10" s="2" t="s">
        <v>25</v>
      </c>
      <c r="M10" s="2" t="s">
        <v>23</v>
      </c>
      <c r="N10" s="2" t="s">
        <v>31</v>
      </c>
      <c r="O10" s="4">
        <f>DATE(2021,7,7)</f>
        <v>44384</v>
      </c>
      <c r="P10" s="4">
        <f>DATE(2021,7,13)</f>
        <v>44390</v>
      </c>
      <c r="Q10" s="2" t="s">
        <v>58</v>
      </c>
      <c r="R10" s="2" t="s">
        <v>59</v>
      </c>
    </row>
    <row r="11" spans="1:18" ht="94.5" x14ac:dyDescent="0.25">
      <c r="A11" s="1">
        <v>9</v>
      </c>
      <c r="B11" s="2" t="s">
        <v>60</v>
      </c>
      <c r="C11" s="3"/>
      <c r="D11" s="2" t="s">
        <v>19</v>
      </c>
      <c r="E11" s="2" t="s">
        <v>20</v>
      </c>
      <c r="F11" s="2" t="s">
        <v>21</v>
      </c>
      <c r="G11" s="3"/>
      <c r="H11" s="2" t="s">
        <v>23</v>
      </c>
      <c r="I11" s="2" t="s">
        <v>23</v>
      </c>
      <c r="J11" s="2" t="s">
        <v>24</v>
      </c>
      <c r="K11" s="4">
        <f t="shared" si="0"/>
        <v>44458</v>
      </c>
      <c r="L11" s="2" t="s">
        <v>25</v>
      </c>
      <c r="M11" s="2" t="s">
        <v>23</v>
      </c>
      <c r="N11" s="2" t="s">
        <v>26</v>
      </c>
      <c r="O11" s="4">
        <f>DATE(2021,7,12)</f>
        <v>44389</v>
      </c>
      <c r="P11" s="4">
        <f>DATE(2021,7,19)</f>
        <v>44396</v>
      </c>
      <c r="Q11" s="2" t="s">
        <v>61</v>
      </c>
      <c r="R11" s="3"/>
    </row>
    <row r="12" spans="1:18" ht="94.5" x14ac:dyDescent="0.25">
      <c r="A12" s="1">
        <v>10</v>
      </c>
      <c r="B12" s="2" t="s">
        <v>62</v>
      </c>
      <c r="C12" s="3"/>
      <c r="D12" s="2" t="s">
        <v>19</v>
      </c>
      <c r="E12" s="2" t="s">
        <v>20</v>
      </c>
      <c r="F12" s="2" t="s">
        <v>21</v>
      </c>
      <c r="G12" s="2" t="s">
        <v>63</v>
      </c>
      <c r="H12" s="2" t="s">
        <v>23</v>
      </c>
      <c r="I12" s="2" t="s">
        <v>23</v>
      </c>
      <c r="J12" s="2" t="s">
        <v>24</v>
      </c>
      <c r="K12" s="4">
        <f t="shared" si="0"/>
        <v>44458</v>
      </c>
      <c r="L12" s="2" t="s">
        <v>25</v>
      </c>
      <c r="M12" s="2" t="s">
        <v>23</v>
      </c>
      <c r="N12" s="3"/>
      <c r="O12" s="4">
        <f>DATE(2021,7,15)</f>
        <v>44392</v>
      </c>
      <c r="P12" s="4">
        <f>DATE(2021,7,15)</f>
        <v>44392</v>
      </c>
      <c r="Q12" s="2" t="s">
        <v>64</v>
      </c>
      <c r="R12" s="2" t="s">
        <v>65</v>
      </c>
    </row>
    <row r="13" spans="1:18" ht="94.5" x14ac:dyDescent="0.25">
      <c r="A13" s="1">
        <v>11</v>
      </c>
      <c r="B13" s="2" t="s">
        <v>66</v>
      </c>
      <c r="C13" s="2" t="s">
        <v>66</v>
      </c>
      <c r="D13" s="2" t="s">
        <v>19</v>
      </c>
      <c r="E13" s="2" t="s">
        <v>20</v>
      </c>
      <c r="F13" s="2" t="s">
        <v>56</v>
      </c>
      <c r="G13" s="2" t="s">
        <v>67</v>
      </c>
      <c r="H13" s="2" t="s">
        <v>23</v>
      </c>
      <c r="I13" s="2" t="s">
        <v>23</v>
      </c>
      <c r="J13" s="2" t="s">
        <v>24</v>
      </c>
      <c r="K13" s="4">
        <f t="shared" si="0"/>
        <v>44458</v>
      </c>
      <c r="L13" s="2" t="s">
        <v>25</v>
      </c>
      <c r="M13" s="2" t="s">
        <v>23</v>
      </c>
      <c r="N13" s="2" t="s">
        <v>68</v>
      </c>
      <c r="O13" s="4">
        <f>DATE(2021,7,16)</f>
        <v>44393</v>
      </c>
      <c r="P13" s="4">
        <f>DATE(2021,7,16)</f>
        <v>44393</v>
      </c>
      <c r="Q13" s="2" t="s">
        <v>69</v>
      </c>
      <c r="R13" s="2" t="s">
        <v>70</v>
      </c>
    </row>
    <row r="14" spans="1:18" ht="94.5" x14ac:dyDescent="0.25">
      <c r="A14" s="1">
        <v>12</v>
      </c>
      <c r="B14" s="2" t="s">
        <v>71</v>
      </c>
      <c r="C14" s="3"/>
      <c r="D14" s="2" t="s">
        <v>19</v>
      </c>
      <c r="E14" s="2" t="s">
        <v>20</v>
      </c>
      <c r="F14" s="2" t="s">
        <v>21</v>
      </c>
      <c r="G14" s="2" t="s">
        <v>72</v>
      </c>
      <c r="H14" s="2" t="s">
        <v>23</v>
      </c>
      <c r="I14" s="2" t="s">
        <v>23</v>
      </c>
      <c r="J14" s="2" t="s">
        <v>24</v>
      </c>
      <c r="K14" s="4">
        <f t="shared" si="0"/>
        <v>44458</v>
      </c>
      <c r="L14" s="2" t="s">
        <v>25</v>
      </c>
      <c r="M14" s="2" t="s">
        <v>23</v>
      </c>
      <c r="N14" s="2" t="s">
        <v>31</v>
      </c>
      <c r="O14" s="4">
        <f>DATE(2021,7,5)</f>
        <v>44382</v>
      </c>
      <c r="P14" s="4">
        <f>DATE(2021,7,15)</f>
        <v>44392</v>
      </c>
      <c r="Q14" s="2" t="s">
        <v>73</v>
      </c>
      <c r="R14" s="2" t="s">
        <v>74</v>
      </c>
    </row>
    <row r="15" spans="1:18" x14ac:dyDescent="0.25">
      <c r="A15" s="8" t="s">
        <v>75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</row>
  </sheetData>
  <mergeCells count="2">
    <mergeCell ref="A1:R1"/>
    <mergeCell ref="A15:R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ТИК</cp:lastModifiedBy>
  <dcterms:created xsi:type="dcterms:W3CDTF">2021-07-19T10:44:30Z</dcterms:created>
  <dcterms:modified xsi:type="dcterms:W3CDTF">2021-07-19T11:28:56Z</dcterms:modified>
</cp:coreProperties>
</file>