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Лист1!$A$1:$E$143</definedName>
  </definedNames>
  <calcPr calcId="124519"/>
</workbook>
</file>

<file path=xl/calcChain.xml><?xml version="1.0" encoding="utf-8"?>
<calcChain xmlns="http://schemas.openxmlformats.org/spreadsheetml/2006/main">
  <c r="E139" i="1"/>
  <c r="E138"/>
  <c r="E98"/>
  <c r="E97"/>
  <c r="D97"/>
  <c r="E93"/>
  <c r="D93"/>
  <c r="E48"/>
  <c r="D48"/>
  <c r="E135"/>
  <c r="E136"/>
  <c r="E137"/>
  <c r="E134"/>
  <c r="E41"/>
  <c r="D41"/>
  <c r="E24"/>
  <c r="D24"/>
  <c r="E21"/>
  <c r="D21"/>
</calcChain>
</file>

<file path=xl/sharedStrings.xml><?xml version="1.0" encoding="utf-8"?>
<sst xmlns="http://schemas.openxmlformats.org/spreadsheetml/2006/main" count="319" uniqueCount="211">
  <si>
    <t>Наименование учреждения</t>
  </si>
  <si>
    <t>ФИО</t>
  </si>
  <si>
    <t>Занимаемая должность</t>
  </si>
  <si>
    <t>Годовой фонд оплаты труда</t>
  </si>
  <si>
    <t>Среднемесячная заработная плата за 2016 год</t>
  </si>
  <si>
    <t>Дернова Зилия Рамазановна</t>
  </si>
  <si>
    <t xml:space="preserve">Халецкая Вера Александровна </t>
  </si>
  <si>
    <t>Заведующий</t>
  </si>
  <si>
    <t>Главный бухгалтер</t>
  </si>
  <si>
    <t>Информация о рассчитываемой за 2016 год среднемесячной заработной плате</t>
  </si>
  <si>
    <t>МДОУ д/с № 1 с.Долгодеревенское</t>
  </si>
  <si>
    <t>МДОУ д/с № 2 с.Долгодеревенское</t>
  </si>
  <si>
    <t>МДОУ д/с № 3 с.Долгодеревенское</t>
  </si>
  <si>
    <t>Лысяк Ирина Геннадьевна</t>
  </si>
  <si>
    <t>Немчинова Елена Владимировна</t>
  </si>
  <si>
    <t>Заместитель заведующего по ВР</t>
  </si>
  <si>
    <t>Лунева Татьяна Коминтерновна</t>
  </si>
  <si>
    <t>МДОУ д/с № 6 п.Томино</t>
  </si>
  <si>
    <t>МДОУ д/с № 7 п.Саргазы</t>
  </si>
  <si>
    <t>Устьянцева Ирина Ивановна</t>
  </si>
  <si>
    <t>Ямгурзина Светлана Фаттаховна</t>
  </si>
  <si>
    <t>Сомова Ольга Викторовна</t>
  </si>
  <si>
    <t>МДОУ д/с № 12 п.Мирный</t>
  </si>
  <si>
    <t>МДОУ д/с №  13 с.Кременкуль</t>
  </si>
  <si>
    <t>Кайбелева Роза Габдрахмановна</t>
  </si>
  <si>
    <t>Зверховская Надежда Геннадьевна</t>
  </si>
  <si>
    <t>Заместитель по хозяйственной части</t>
  </si>
  <si>
    <t>Пешкова Надежда Александровна</t>
  </si>
  <si>
    <t>МДОУ д/с № 14 п.Солнечного</t>
  </si>
  <si>
    <t>Демичева Ирина Генриховна</t>
  </si>
  <si>
    <t>Несмиянова Дарья Генриховна</t>
  </si>
  <si>
    <t>МДОУ д/с № 15 п.Саккулово</t>
  </si>
  <si>
    <t>Багина Наталья Викторовна</t>
  </si>
  <si>
    <t>Крыжановская Елена Эдуардовна</t>
  </si>
  <si>
    <t>Заместитель заведующего по ВМР</t>
  </si>
  <si>
    <t xml:space="preserve">Акимова Лилия Хисматулловна </t>
  </si>
  <si>
    <t>МДОУ д/с № 17 п.Трубный</t>
  </si>
  <si>
    <t>Половко Валентина Александровна</t>
  </si>
  <si>
    <t>Юрьева Любовь Васильевна</t>
  </si>
  <si>
    <t xml:space="preserve">Заместитель заведующего </t>
  </si>
  <si>
    <t>Уфимцева Венера Габидулловна</t>
  </si>
  <si>
    <t>МДОУ д/с № 19 п.Рощино</t>
  </si>
  <si>
    <t>Жернова Зинаида Николаевна</t>
  </si>
  <si>
    <t>Перкина Людмила Ивановна</t>
  </si>
  <si>
    <t>Заместитель заведующей по ВР</t>
  </si>
  <si>
    <t>Новоселова Любовь Маратовна</t>
  </si>
  <si>
    <t>МДОУ д/с № 20 п.Рощино</t>
  </si>
  <si>
    <t>Ахмадулина Вера Ивановна</t>
  </si>
  <si>
    <t>Арефьева Татьяна Алексеева</t>
  </si>
  <si>
    <t>Заместитель заведующего по методической работе</t>
  </si>
  <si>
    <t>Ходова Елена Николаевна</t>
  </si>
  <si>
    <t>Заместитель заведующего по АХЧ</t>
  </si>
  <si>
    <t>Кудрина Марина Тагировна</t>
  </si>
  <si>
    <t>МДОУ д/с № 23 с.Архангельское</t>
  </si>
  <si>
    <t>Зайчикова Альбина Марксовна</t>
  </si>
  <si>
    <t>Комарова Ольга Николаевна</t>
  </si>
  <si>
    <t>МДОУ д/с № 35 п.Туктубаево</t>
  </si>
  <si>
    <t xml:space="preserve">МДОУ д/с № 40 п.Есаульский </t>
  </si>
  <si>
    <t>МДОУ д/с № 48 д.Бутаки</t>
  </si>
  <si>
    <t>МДОУ д/с № 50 п.Западный</t>
  </si>
  <si>
    <t>МДОУ д/с № 51 п.Западный</t>
  </si>
  <si>
    <t>МДОУ д/с № 118 п.Полевой</t>
  </si>
  <si>
    <t>Наумова Любовь Михайловна</t>
  </si>
  <si>
    <t>Ершова Татьяна Владимировна</t>
  </si>
  <si>
    <t>Заместитель по УВР</t>
  </si>
  <si>
    <t>Бреднева Елена Павловна</t>
  </si>
  <si>
    <t>Шмакова Алена Рамильевна</t>
  </si>
  <si>
    <t>Шелехова Ирина Вячеславовна</t>
  </si>
  <si>
    <t>Чикина Виктория Юрьевна</t>
  </si>
  <si>
    <t>Митина Екатерина Геннадьевна</t>
  </si>
  <si>
    <t>Немурова Надежда Александровна</t>
  </si>
  <si>
    <t>МОУ Архангельская СОШ</t>
  </si>
  <si>
    <t>МОУ Б-Баландинская ООШ</t>
  </si>
  <si>
    <t>МОУ Вознесенская ООШ</t>
  </si>
  <si>
    <t>МОУ Долгодеревенская СОШ</t>
  </si>
  <si>
    <t>МОУ Есаульская СОШ</t>
  </si>
  <si>
    <t>МОУ Касаргинская СОШ</t>
  </si>
  <si>
    <t>МОУ Краснопольская СОШ</t>
  </si>
  <si>
    <t>МОУ Кременкульская СОШ</t>
  </si>
  <si>
    <t>МОУ Малиновская ООШ</t>
  </si>
  <si>
    <t>МОУ Мирненская СОШ</t>
  </si>
  <si>
    <t>МОУ СОШ Полевой</t>
  </si>
  <si>
    <t>МОУ Полетаевская СОШ</t>
  </si>
  <si>
    <t>МОУ Рощинская СОШ</t>
  </si>
  <si>
    <t>МОУ Саккуловская СОШ</t>
  </si>
  <si>
    <t>МОУ Саргазинская СОШ</t>
  </si>
  <si>
    <t>МОУ Сирюсинская СОШ</t>
  </si>
  <si>
    <t xml:space="preserve"> МОУ Солнечная СОШ</t>
  </si>
  <si>
    <t>МОУ Смольнинская ООШ</t>
  </si>
  <si>
    <t>МОУ Томинская СОШ</t>
  </si>
  <si>
    <t>МОУ Теченская СОШ</t>
  </si>
  <si>
    <t>МОУ Трубненская СОШ</t>
  </si>
  <si>
    <t>Бреднева Елена Владимировна</t>
  </si>
  <si>
    <t>Камалова Олеся Георгиевна</t>
  </si>
  <si>
    <t>Мокринская Любовь Юрьевна</t>
  </si>
  <si>
    <t>Директор</t>
  </si>
  <si>
    <t>Харисова Лилия Саидрашитовна</t>
  </si>
  <si>
    <t>Чинякова Ольга Владимировна</t>
  </si>
  <si>
    <t>Кушвинцева Анна Трофимовна</t>
  </si>
  <si>
    <t>Заместитель директора по АХЧ</t>
  </si>
  <si>
    <t>Киселева Оксана Владимировна</t>
  </si>
  <si>
    <t>Спиридонов Максим Викторович</t>
  </si>
  <si>
    <t>Заместитель директора по информатизации</t>
  </si>
  <si>
    <t>Зайцева Наталья Александровна</t>
  </si>
  <si>
    <t>Кутлухужина Альфия Салаватовна</t>
  </si>
  <si>
    <t>Крылова Вера Александровна</t>
  </si>
  <si>
    <t>Максимова Елена Александровна</t>
  </si>
  <si>
    <t>Кобякова Татьяна Александровна</t>
  </si>
  <si>
    <t>Чуйдук Наталья Александровна</t>
  </si>
  <si>
    <t>Заместитель директора по ВР</t>
  </si>
  <si>
    <t>Заместитель директора по финансовой работе</t>
  </si>
  <si>
    <t>Осипова Любовь Николаевна</t>
  </si>
  <si>
    <t>Лукьянова Оксана Александровна</t>
  </si>
  <si>
    <t>Ботанкина Юлия Владимировна</t>
  </si>
  <si>
    <t>Гриценков Анатолий Геннадьевич</t>
  </si>
  <si>
    <t>Заместитель директора по УВР</t>
  </si>
  <si>
    <t>Козина Райхана Валихметовна</t>
  </si>
  <si>
    <t>Куренкова Ирина Анатольевна</t>
  </si>
  <si>
    <t>Васильева Надежда Витальевна</t>
  </si>
  <si>
    <t>Ярмухаметова Роза Галиевна</t>
  </si>
  <si>
    <t>Бирюкова Марина Анатольевна</t>
  </si>
  <si>
    <t>Митрахова Наталья Владимировна</t>
  </si>
  <si>
    <t>Сибова Наталья Петровна</t>
  </si>
  <si>
    <t>Поппе Виктория Николаевна</t>
  </si>
  <si>
    <t>Понамарева Ольга Юрьевна</t>
  </si>
  <si>
    <t>Пархомчик Ольга Дмитриевна</t>
  </si>
  <si>
    <t>Бреева Файруза Галемьяновна</t>
  </si>
  <si>
    <t>Силантьева Татьяна Васильевна</t>
  </si>
  <si>
    <t>МДОУ д/с № 18 д.Казанцево</t>
  </si>
  <si>
    <t>Вишневский Владимир Леонидович</t>
  </si>
  <si>
    <t>Гуреева Диана Валентиновна</t>
  </si>
  <si>
    <t>Шарапова Марина Николаевна</t>
  </si>
  <si>
    <t>Гилязова Людмила Тимофеевна</t>
  </si>
  <si>
    <t xml:space="preserve">Логинова Татьяна Викторовна </t>
  </si>
  <si>
    <t>Борискова Любовь Николаевна</t>
  </si>
  <si>
    <t>Клочкова Наталья Григорьевна</t>
  </si>
  <si>
    <t>Курбатова Светлана Владимировна</t>
  </si>
  <si>
    <t>Панова Ольга Николаевна</t>
  </si>
  <si>
    <t>Заместитель по ВР</t>
  </si>
  <si>
    <t>Тимофеева Елена Александровна</t>
  </si>
  <si>
    <t>Боровых Надежда Ивановна</t>
  </si>
  <si>
    <t>Злаказов Александр Сергеевич</t>
  </si>
  <si>
    <t>Акиньшина Ольга Викторовна</t>
  </si>
  <si>
    <t>Сагитова Елена Сергеевна</t>
  </si>
  <si>
    <t>Харченко Юлия Александровна</t>
  </si>
  <si>
    <t>Заместитель директора по хозяйственной части</t>
  </si>
  <si>
    <t>Подивилова Лилия Анатольевна</t>
  </si>
  <si>
    <t>Аллеборн Татьяна Васильевна</t>
  </si>
  <si>
    <t>Брагина Надежда Владимировна</t>
  </si>
  <si>
    <t>Окрачкова Наталья Дмитириевна</t>
  </si>
  <si>
    <t>Заварухина Нина Ивановна</t>
  </si>
  <si>
    <t>Недорезова Людмила Анатольевна</t>
  </si>
  <si>
    <t>Веприк Татьяна Ивановна</t>
  </si>
  <si>
    <t>Адеева Алевтина Викторовна</t>
  </si>
  <si>
    <t>Лебедева инна Александровна</t>
  </si>
  <si>
    <t>Повышева Вера Германовна</t>
  </si>
  <si>
    <t>Гальцов Алексей Васильевич</t>
  </si>
  <si>
    <t>Заместитель директора по УИР</t>
  </si>
  <si>
    <t>Суркова Марина Викторовна</t>
  </si>
  <si>
    <t>Заместитель по ФЭД</t>
  </si>
  <si>
    <t>Семеина Наталья Александровна</t>
  </si>
  <si>
    <t>Заместитель по АХД</t>
  </si>
  <si>
    <t>Рафиков Раиль Наильевич</t>
  </si>
  <si>
    <t>Заместитель директора по безопасности</t>
  </si>
  <si>
    <t>Вальгер Елена Леонидовна</t>
  </si>
  <si>
    <t>Колесникова Светлана Владимировна</t>
  </si>
  <si>
    <t>Вершинина Надежда Ивановна</t>
  </si>
  <si>
    <t>Заместитель директора по УЧ</t>
  </si>
  <si>
    <t>Насыров Рамиль Валиуллович</t>
  </si>
  <si>
    <t>Шуравина Наталья Юрьевна</t>
  </si>
  <si>
    <t>Подобед Михаил Владимирович</t>
  </si>
  <si>
    <t>Паньков Александр Владимирович</t>
  </si>
  <si>
    <t>Заварухина Ольга Петровна</t>
  </si>
  <si>
    <t>Заместитель директора</t>
  </si>
  <si>
    <t>Большакова Наталья Анатольевна</t>
  </si>
  <si>
    <t>Шафикова Роза Айратовна</t>
  </si>
  <si>
    <t>Юрпалова Татьяна Викторовна</t>
  </si>
  <si>
    <t>Мельничук Валентина Викторовна</t>
  </si>
  <si>
    <t>Винцина Татьяна Игоревна</t>
  </si>
  <si>
    <t>Тарвид Роза Кираматовна</t>
  </si>
  <si>
    <t xml:space="preserve">И.о директора </t>
  </si>
  <si>
    <t>Заместитель директора по дошкольному образованияю</t>
  </si>
  <si>
    <t>Лапшина Татьяна Геннадьевна</t>
  </si>
  <si>
    <t>Добрынина Галина Николаевна</t>
  </si>
  <si>
    <t>Доронина Елена Александровна</t>
  </si>
  <si>
    <t>Желудкова Елена Тарасовна</t>
  </si>
  <si>
    <t>Жукова Алевтина Леонидовна</t>
  </si>
  <si>
    <t>Заместитель директора по дошкольному отделению</t>
  </si>
  <si>
    <t>Копылова Елена Владимировна</t>
  </si>
  <si>
    <t>Тепикина Елена Альфредовна</t>
  </si>
  <si>
    <t>Котовщикова Ирина Готфридовна</t>
  </si>
  <si>
    <t>Гризодубова Ольга Юрьевна</t>
  </si>
  <si>
    <t>Сафронова Ирина Леонидовна</t>
  </si>
  <si>
    <t>Баженова Ирина Геннадьевна</t>
  </si>
  <si>
    <t>Уланова Анна Алексеевна</t>
  </si>
  <si>
    <t>Пазухина Анна Николаевна</t>
  </si>
  <si>
    <t>Гатиятова Розалия Рашидовна</t>
  </si>
  <si>
    <t>Засекин Евгений Евгеньевич</t>
  </si>
  <si>
    <t>Мешкова Тасилия Набиулловна</t>
  </si>
  <si>
    <t>Рецойн Галина Михайловна</t>
  </si>
  <si>
    <t>Фархутдинова Галина Васильевна</t>
  </si>
  <si>
    <t>Галиуллина Юлия Сергеевна</t>
  </si>
  <si>
    <t>Заместитель директора по дошкольному образованию</t>
  </si>
  <si>
    <t>МУ ДО ДЮСШ с.Долгодеревенское</t>
  </si>
  <si>
    <t>Шарков Сергей Васильевич</t>
  </si>
  <si>
    <t>Коныжева Алеся Владимировна</t>
  </si>
  <si>
    <t>Горина Надежда Валерьевна</t>
  </si>
  <si>
    <t xml:space="preserve">Заместитель директора </t>
  </si>
  <si>
    <t>МУ ДО ДЮСШ с.Кременкуль</t>
  </si>
  <si>
    <t>Гуряшин Игорь Александрович</t>
  </si>
  <si>
    <t>Юсупова Зиля Салаватовна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</si>
</sst>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/>
    <xf numFmtId="0" fontId="2" fillId="0" borderId="6" xfId="0" applyFont="1" applyBorder="1"/>
    <xf numFmtId="4" fontId="2" fillId="0" borderId="6" xfId="0" applyNumberFormat="1" applyFont="1" applyBorder="1"/>
    <xf numFmtId="0" fontId="2" fillId="0" borderId="9" xfId="0" applyFont="1" applyBorder="1"/>
    <xf numFmtId="4" fontId="2" fillId="0" borderId="9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2" fillId="0" borderId="3" xfId="0" applyFont="1" applyBorder="1"/>
    <xf numFmtId="4" fontId="2" fillId="0" borderId="3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2" fillId="0" borderId="4" xfId="0" applyFont="1" applyBorder="1"/>
    <xf numFmtId="4" fontId="2" fillId="0" borderId="4" xfId="0" applyNumberFormat="1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16" xfId="0" applyFont="1" applyBorder="1"/>
    <xf numFmtId="0" fontId="2" fillId="0" borderId="1" xfId="0" applyFont="1" applyBorder="1" applyAlignment="1">
      <alignment horizontal="center"/>
    </xf>
    <xf numFmtId="4" fontId="2" fillId="0" borderId="16" xfId="0" applyNumberFormat="1" applyFont="1" applyBorder="1"/>
    <xf numFmtId="0" fontId="2" fillId="0" borderId="19" xfId="0" applyFont="1" applyBorder="1"/>
    <xf numFmtId="4" fontId="2" fillId="0" borderId="19" xfId="0" applyNumberFormat="1" applyFont="1" applyBorder="1"/>
    <xf numFmtId="0" fontId="2" fillId="0" borderId="1" xfId="0" applyFont="1" applyFill="1" applyBorder="1"/>
    <xf numFmtId="4" fontId="2" fillId="0" borderId="7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2" fillId="0" borderId="2" xfId="0" applyFont="1" applyFill="1" applyBorder="1"/>
    <xf numFmtId="0" fontId="2" fillId="0" borderId="33" xfId="0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4" fillId="0" borderId="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4" xfId="0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2" fillId="0" borderId="16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view="pageBreakPreview" zoomScale="60" workbookViewId="0">
      <selection activeCell="B121" sqref="B121"/>
    </sheetView>
  </sheetViews>
  <sheetFormatPr defaultRowHeight="15"/>
  <cols>
    <col min="1" max="1" width="34.140625" customWidth="1"/>
    <col min="2" max="2" width="33.85546875" customWidth="1"/>
    <col min="3" max="3" width="59" bestFit="1" customWidth="1"/>
    <col min="4" max="4" width="15.85546875" customWidth="1"/>
    <col min="5" max="5" width="27.5703125" customWidth="1"/>
  </cols>
  <sheetData>
    <row r="1" spans="1:6">
      <c r="A1" s="72"/>
      <c r="B1" s="72"/>
      <c r="C1" s="72"/>
      <c r="D1" s="72"/>
      <c r="E1" s="72"/>
    </row>
    <row r="2" spans="1:6" ht="18.75">
      <c r="A2" s="73" t="s">
        <v>9</v>
      </c>
      <c r="B2" s="73"/>
      <c r="C2" s="73"/>
      <c r="D2" s="73"/>
      <c r="E2" s="73"/>
      <c r="F2" s="1"/>
    </row>
    <row r="3" spans="1:6" ht="15.75">
      <c r="A3" s="47"/>
      <c r="B3" s="47"/>
      <c r="C3" s="47"/>
      <c r="D3" s="47"/>
      <c r="E3" s="47"/>
      <c r="F3" s="1"/>
    </row>
    <row r="4" spans="1:6" ht="48" thickBot="1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</row>
    <row r="5" spans="1:6" ht="15.75">
      <c r="A5" s="51" t="s">
        <v>10</v>
      </c>
      <c r="B5" s="2" t="s">
        <v>5</v>
      </c>
      <c r="C5" s="2" t="s">
        <v>7</v>
      </c>
      <c r="D5" s="3">
        <v>517575.54</v>
      </c>
      <c r="E5" s="24">
        <v>43128.800000000003</v>
      </c>
    </row>
    <row r="6" spans="1:6" ht="16.5" thickBot="1">
      <c r="A6" s="52"/>
      <c r="B6" s="4" t="s">
        <v>6</v>
      </c>
      <c r="C6" s="4" t="s">
        <v>8</v>
      </c>
      <c r="D6" s="5">
        <v>276539.05</v>
      </c>
      <c r="E6" s="25">
        <v>23044.92</v>
      </c>
    </row>
    <row r="7" spans="1:6" ht="15.75">
      <c r="A7" s="51" t="s">
        <v>11</v>
      </c>
      <c r="B7" s="2" t="s">
        <v>126</v>
      </c>
      <c r="C7" s="2" t="s">
        <v>7</v>
      </c>
      <c r="D7" s="3">
        <v>454300</v>
      </c>
      <c r="E7" s="24">
        <v>37800</v>
      </c>
    </row>
    <row r="8" spans="1:6" ht="16.5" thickBot="1">
      <c r="A8" s="52"/>
      <c r="B8" s="4" t="s">
        <v>127</v>
      </c>
      <c r="C8" s="4" t="s">
        <v>8</v>
      </c>
      <c r="D8" s="5">
        <v>318300</v>
      </c>
      <c r="E8" s="25">
        <v>26500</v>
      </c>
    </row>
    <row r="9" spans="1:6" ht="15.75">
      <c r="A9" s="51" t="s">
        <v>12</v>
      </c>
      <c r="B9" s="2" t="s">
        <v>13</v>
      </c>
      <c r="C9" s="2" t="s">
        <v>7</v>
      </c>
      <c r="D9" s="3">
        <v>500354.57</v>
      </c>
      <c r="E9" s="24">
        <v>41696.21</v>
      </c>
    </row>
    <row r="10" spans="1:6" ht="15.75">
      <c r="A10" s="53"/>
      <c r="B10" s="6" t="s">
        <v>14</v>
      </c>
      <c r="C10" s="6" t="s">
        <v>15</v>
      </c>
      <c r="D10" s="7">
        <v>452715.77</v>
      </c>
      <c r="E10" s="26">
        <v>37726.31</v>
      </c>
    </row>
    <row r="11" spans="1:6" ht="16.5" thickBot="1">
      <c r="A11" s="52"/>
      <c r="B11" s="4" t="s">
        <v>16</v>
      </c>
      <c r="C11" s="4" t="s">
        <v>8</v>
      </c>
      <c r="D11" s="5">
        <v>271696.93</v>
      </c>
      <c r="E11" s="25">
        <v>22641.41</v>
      </c>
    </row>
    <row r="12" spans="1:6" ht="15.75">
      <c r="A12" s="51" t="s">
        <v>17</v>
      </c>
      <c r="B12" s="2" t="s">
        <v>121</v>
      </c>
      <c r="C12" s="2" t="s">
        <v>7</v>
      </c>
      <c r="D12" s="3">
        <v>219500</v>
      </c>
      <c r="E12" s="24">
        <v>31357.1</v>
      </c>
    </row>
    <row r="13" spans="1:6" ht="16.5" thickBot="1">
      <c r="A13" s="52"/>
      <c r="B13" s="4" t="s">
        <v>122</v>
      </c>
      <c r="C13" s="4" t="s">
        <v>8</v>
      </c>
      <c r="D13" s="5">
        <v>258300</v>
      </c>
      <c r="E13" s="25">
        <v>21525</v>
      </c>
    </row>
    <row r="14" spans="1:6" ht="15.75">
      <c r="A14" s="53" t="s">
        <v>18</v>
      </c>
      <c r="B14" s="8" t="s">
        <v>19</v>
      </c>
      <c r="C14" s="8" t="s">
        <v>7</v>
      </c>
      <c r="D14" s="9">
        <v>426203.67</v>
      </c>
      <c r="E14" s="36">
        <v>35516.97</v>
      </c>
    </row>
    <row r="15" spans="1:6" ht="15.75">
      <c r="A15" s="53"/>
      <c r="B15" s="6" t="s">
        <v>20</v>
      </c>
      <c r="C15" s="6" t="s">
        <v>15</v>
      </c>
      <c r="D15" s="7">
        <v>363227.07</v>
      </c>
      <c r="E15" s="26">
        <v>30268.92</v>
      </c>
    </row>
    <row r="16" spans="1:6" ht="16.5" thickBot="1">
      <c r="A16" s="52"/>
      <c r="B16" s="4" t="s">
        <v>21</v>
      </c>
      <c r="C16" s="4" t="s">
        <v>8</v>
      </c>
      <c r="D16" s="5">
        <v>300405.13</v>
      </c>
      <c r="E16" s="25">
        <v>25033.759999999998</v>
      </c>
    </row>
    <row r="17" spans="1:5" ht="15.75">
      <c r="A17" s="55" t="s">
        <v>22</v>
      </c>
      <c r="B17" s="8" t="s">
        <v>149</v>
      </c>
      <c r="C17" s="8" t="s">
        <v>7</v>
      </c>
      <c r="D17" s="9">
        <v>599100</v>
      </c>
      <c r="E17" s="27">
        <v>49900</v>
      </c>
    </row>
    <row r="18" spans="1:5" ht="15.75">
      <c r="A18" s="55"/>
      <c r="B18" s="6" t="s">
        <v>150</v>
      </c>
      <c r="C18" s="6" t="s">
        <v>34</v>
      </c>
      <c r="D18" s="7">
        <v>377700</v>
      </c>
      <c r="E18" s="28">
        <v>31500</v>
      </c>
    </row>
    <row r="19" spans="1:5" ht="15.75">
      <c r="A19" s="55"/>
      <c r="B19" s="10" t="s">
        <v>151</v>
      </c>
      <c r="C19" s="10" t="s">
        <v>51</v>
      </c>
      <c r="D19" s="11">
        <v>264300</v>
      </c>
      <c r="E19" s="29">
        <v>22000</v>
      </c>
    </row>
    <row r="20" spans="1:5" ht="16.5" thickBot="1">
      <c r="A20" s="55"/>
      <c r="B20" s="10" t="s">
        <v>152</v>
      </c>
      <c r="C20" s="10" t="s">
        <v>8</v>
      </c>
      <c r="D20" s="11">
        <v>333700</v>
      </c>
      <c r="E20" s="29">
        <v>27800</v>
      </c>
    </row>
    <row r="21" spans="1:5">
      <c r="A21" s="51" t="s">
        <v>23</v>
      </c>
      <c r="B21" s="68" t="s">
        <v>24</v>
      </c>
      <c r="C21" s="58" t="s">
        <v>7</v>
      </c>
      <c r="D21" s="60">
        <f>526666.08+158205.8</f>
        <v>684871.87999999989</v>
      </c>
      <c r="E21" s="62">
        <f>43888.84+13183.82</f>
        <v>57072.659999999996</v>
      </c>
    </row>
    <row r="22" spans="1:5" ht="3" customHeight="1">
      <c r="A22" s="53"/>
      <c r="B22" s="69"/>
      <c r="C22" s="59"/>
      <c r="D22" s="61"/>
      <c r="E22" s="63"/>
    </row>
    <row r="23" spans="1:5" ht="15.75">
      <c r="A23" s="53"/>
      <c r="B23" s="6" t="s">
        <v>25</v>
      </c>
      <c r="C23" s="12" t="s">
        <v>26</v>
      </c>
      <c r="D23" s="13">
        <v>142486.71</v>
      </c>
      <c r="E23" s="26">
        <v>23747.78</v>
      </c>
    </row>
    <row r="24" spans="1:5">
      <c r="A24" s="53"/>
      <c r="B24" s="70" t="s">
        <v>27</v>
      </c>
      <c r="C24" s="56" t="s">
        <v>8</v>
      </c>
      <c r="D24" s="64">
        <f>489763.03+164200</f>
        <v>653963.03</v>
      </c>
      <c r="E24" s="66">
        <f>40813.58+13683.33</f>
        <v>54496.91</v>
      </c>
    </row>
    <row r="25" spans="1:5" ht="3.75" customHeight="1" thickBot="1">
      <c r="A25" s="52"/>
      <c r="B25" s="71"/>
      <c r="C25" s="57"/>
      <c r="D25" s="65"/>
      <c r="E25" s="67"/>
    </row>
    <row r="26" spans="1:5" ht="15.75">
      <c r="A26" s="51" t="s">
        <v>28</v>
      </c>
      <c r="B26" s="2" t="s">
        <v>29</v>
      </c>
      <c r="C26" s="2" t="s">
        <v>7</v>
      </c>
      <c r="D26" s="3">
        <v>461599.92</v>
      </c>
      <c r="E26" s="24">
        <v>38466.660000000003</v>
      </c>
    </row>
    <row r="27" spans="1:5" ht="16.5" thickBot="1">
      <c r="A27" s="52"/>
      <c r="B27" s="4" t="s">
        <v>30</v>
      </c>
      <c r="C27" s="4" t="s">
        <v>8</v>
      </c>
      <c r="D27" s="5">
        <v>151599.96</v>
      </c>
      <c r="E27" s="25">
        <v>12633.33</v>
      </c>
    </row>
    <row r="28" spans="1:5" ht="15.75">
      <c r="A28" s="51" t="s">
        <v>31</v>
      </c>
      <c r="B28" s="2" t="s">
        <v>32</v>
      </c>
      <c r="C28" s="2" t="s">
        <v>7</v>
      </c>
      <c r="D28" s="3">
        <v>467708.68</v>
      </c>
      <c r="E28" s="24">
        <v>38975.72</v>
      </c>
    </row>
    <row r="29" spans="1:5" ht="15.75">
      <c r="A29" s="53"/>
      <c r="B29" s="6" t="s">
        <v>33</v>
      </c>
      <c r="C29" s="6" t="s">
        <v>34</v>
      </c>
      <c r="D29" s="7">
        <v>489424.45</v>
      </c>
      <c r="E29" s="26">
        <v>40785.370000000003</v>
      </c>
    </row>
    <row r="30" spans="1:5" ht="16.5" thickBot="1">
      <c r="A30" s="52"/>
      <c r="B30" s="4" t="s">
        <v>35</v>
      </c>
      <c r="C30" s="4" t="s">
        <v>8</v>
      </c>
      <c r="D30" s="5">
        <v>286857.28999999998</v>
      </c>
      <c r="E30" s="25">
        <v>23904.77</v>
      </c>
    </row>
    <row r="31" spans="1:5" ht="15.75">
      <c r="A31" s="49" t="s">
        <v>36</v>
      </c>
      <c r="B31" s="2" t="s">
        <v>37</v>
      </c>
      <c r="C31" s="2" t="s">
        <v>7</v>
      </c>
      <c r="D31" s="3">
        <v>401320.05</v>
      </c>
      <c r="E31" s="24">
        <v>33443.339999999997</v>
      </c>
    </row>
    <row r="32" spans="1:5" ht="15.75">
      <c r="A32" s="54"/>
      <c r="B32" s="6" t="s">
        <v>38</v>
      </c>
      <c r="C32" s="6" t="s">
        <v>39</v>
      </c>
      <c r="D32" s="7">
        <v>120100</v>
      </c>
      <c r="E32" s="26">
        <v>30025</v>
      </c>
    </row>
    <row r="33" spans="1:5" ht="16.5" thickBot="1">
      <c r="A33" s="50"/>
      <c r="B33" s="4" t="s">
        <v>40</v>
      </c>
      <c r="C33" s="4" t="s">
        <v>8</v>
      </c>
      <c r="D33" s="5">
        <v>315819.11</v>
      </c>
      <c r="E33" s="25">
        <v>26318.25</v>
      </c>
    </row>
    <row r="34" spans="1:5" ht="16.5" thickBot="1">
      <c r="A34" s="33" t="s">
        <v>128</v>
      </c>
      <c r="B34" s="14" t="s">
        <v>153</v>
      </c>
      <c r="C34" s="14" t="s">
        <v>7</v>
      </c>
      <c r="D34" s="15">
        <v>287442.84999999998</v>
      </c>
      <c r="E34" s="30">
        <v>41063.26</v>
      </c>
    </row>
    <row r="35" spans="1:5" ht="15.75">
      <c r="A35" s="49" t="s">
        <v>41</v>
      </c>
      <c r="B35" s="2" t="s">
        <v>42</v>
      </c>
      <c r="C35" s="2" t="s">
        <v>7</v>
      </c>
      <c r="D35" s="3">
        <v>520000</v>
      </c>
      <c r="E35" s="24">
        <v>43300</v>
      </c>
    </row>
    <row r="36" spans="1:5" ht="15.75">
      <c r="A36" s="54"/>
      <c r="B36" s="6" t="s">
        <v>43</v>
      </c>
      <c r="C36" s="6" t="s">
        <v>44</v>
      </c>
      <c r="D36" s="7">
        <v>557300</v>
      </c>
      <c r="E36" s="26">
        <v>46400</v>
      </c>
    </row>
    <row r="37" spans="1:5" ht="16.5" thickBot="1">
      <c r="A37" s="50"/>
      <c r="B37" s="4" t="s">
        <v>45</v>
      </c>
      <c r="C37" s="4" t="s">
        <v>8</v>
      </c>
      <c r="D37" s="5">
        <v>406000</v>
      </c>
      <c r="E37" s="25">
        <v>33800</v>
      </c>
    </row>
    <row r="38" spans="1:5" ht="15.75">
      <c r="A38" s="55" t="s">
        <v>46</v>
      </c>
      <c r="B38" s="8" t="s">
        <v>47</v>
      </c>
      <c r="C38" s="8" t="s">
        <v>7</v>
      </c>
      <c r="D38" s="9">
        <v>544700</v>
      </c>
      <c r="E38" s="27">
        <v>45390</v>
      </c>
    </row>
    <row r="39" spans="1:5" ht="15.75">
      <c r="A39" s="55"/>
      <c r="B39" s="6" t="s">
        <v>48</v>
      </c>
      <c r="C39" s="6" t="s">
        <v>49</v>
      </c>
      <c r="D39" s="7">
        <v>403000</v>
      </c>
      <c r="E39" s="28">
        <v>33580</v>
      </c>
    </row>
    <row r="40" spans="1:5" ht="15.75">
      <c r="A40" s="55"/>
      <c r="B40" s="6" t="s">
        <v>50</v>
      </c>
      <c r="C40" s="6" t="s">
        <v>51</v>
      </c>
      <c r="D40" s="7">
        <v>363000</v>
      </c>
      <c r="E40" s="28">
        <v>30250</v>
      </c>
    </row>
    <row r="41" spans="1:5" ht="16.5" thickBot="1">
      <c r="A41" s="55"/>
      <c r="B41" s="10" t="s">
        <v>52</v>
      </c>
      <c r="C41" s="10" t="s">
        <v>8</v>
      </c>
      <c r="D41" s="11">
        <f>273600+159700</f>
        <v>433300</v>
      </c>
      <c r="E41" s="29">
        <f>22800+13300</f>
        <v>36100</v>
      </c>
    </row>
    <row r="42" spans="1:5" ht="15.75">
      <c r="A42" s="49" t="s">
        <v>53</v>
      </c>
      <c r="B42" s="2" t="s">
        <v>54</v>
      </c>
      <c r="C42" s="16" t="s">
        <v>7</v>
      </c>
      <c r="D42" s="3">
        <v>345513.11</v>
      </c>
      <c r="E42" s="24">
        <v>28792.76</v>
      </c>
    </row>
    <row r="43" spans="1:5" ht="16.5" thickBot="1">
      <c r="A43" s="50"/>
      <c r="B43" s="4" t="s">
        <v>55</v>
      </c>
      <c r="C43" s="17" t="s">
        <v>8</v>
      </c>
      <c r="D43" s="5">
        <v>114205.3</v>
      </c>
      <c r="E43" s="25">
        <v>9517.11</v>
      </c>
    </row>
    <row r="44" spans="1:5" ht="15.75">
      <c r="A44" s="75" t="s">
        <v>56</v>
      </c>
      <c r="B44" s="8" t="s">
        <v>175</v>
      </c>
      <c r="C44" s="8" t="s">
        <v>7</v>
      </c>
      <c r="D44" s="9">
        <v>439000</v>
      </c>
      <c r="E44" s="27">
        <v>36600</v>
      </c>
    </row>
    <row r="45" spans="1:5" ht="16.5" thickBot="1">
      <c r="A45" s="76"/>
      <c r="B45" s="6" t="s">
        <v>176</v>
      </c>
      <c r="C45" s="6" t="s">
        <v>8</v>
      </c>
      <c r="D45" s="7">
        <v>284000</v>
      </c>
      <c r="E45" s="28">
        <v>23600</v>
      </c>
    </row>
    <row r="46" spans="1:5" ht="15.75">
      <c r="A46" s="51" t="s">
        <v>57</v>
      </c>
      <c r="B46" s="2" t="s">
        <v>118</v>
      </c>
      <c r="C46" s="2" t="s">
        <v>7</v>
      </c>
      <c r="D46" s="3">
        <v>501983</v>
      </c>
      <c r="E46" s="24">
        <v>41832</v>
      </c>
    </row>
    <row r="47" spans="1:5" ht="15.75">
      <c r="A47" s="53"/>
      <c r="B47" s="6" t="s">
        <v>119</v>
      </c>
      <c r="C47" s="6" t="s">
        <v>15</v>
      </c>
      <c r="D47" s="7">
        <v>465742</v>
      </c>
      <c r="E47" s="26">
        <v>38812</v>
      </c>
    </row>
    <row r="48" spans="1:5" ht="16.5" thickBot="1">
      <c r="A48" s="52"/>
      <c r="B48" s="4" t="s">
        <v>120</v>
      </c>
      <c r="C48" s="4" t="s">
        <v>8</v>
      </c>
      <c r="D48" s="5">
        <f>367892+88865</f>
        <v>456757</v>
      </c>
      <c r="E48" s="25">
        <f>30658+7405</f>
        <v>38063</v>
      </c>
    </row>
    <row r="49" spans="1:5" ht="15.75">
      <c r="A49" s="69" t="s">
        <v>58</v>
      </c>
      <c r="B49" s="8" t="s">
        <v>69</v>
      </c>
      <c r="C49" s="8" t="s">
        <v>7</v>
      </c>
      <c r="D49" s="9">
        <v>369996.72</v>
      </c>
      <c r="E49" s="27">
        <v>30833.06</v>
      </c>
    </row>
    <row r="50" spans="1:5" ht="16.5" thickBot="1">
      <c r="A50" s="70"/>
      <c r="B50" s="10" t="s">
        <v>70</v>
      </c>
      <c r="C50" s="10" t="s">
        <v>8</v>
      </c>
      <c r="D50" s="11">
        <v>251534.62</v>
      </c>
      <c r="E50" s="29">
        <v>25153.46</v>
      </c>
    </row>
    <row r="51" spans="1:5" ht="15.75">
      <c r="A51" s="51" t="s">
        <v>59</v>
      </c>
      <c r="B51" s="2" t="s">
        <v>62</v>
      </c>
      <c r="C51" s="2" t="s">
        <v>7</v>
      </c>
      <c r="D51" s="3">
        <v>575300</v>
      </c>
      <c r="E51" s="24">
        <v>47900</v>
      </c>
    </row>
    <row r="52" spans="1:5" ht="15.75">
      <c r="A52" s="53"/>
      <c r="B52" s="6" t="s">
        <v>63</v>
      </c>
      <c r="C52" s="6" t="s">
        <v>64</v>
      </c>
      <c r="D52" s="7">
        <v>321300</v>
      </c>
      <c r="E52" s="26">
        <v>26800</v>
      </c>
    </row>
    <row r="53" spans="1:5" ht="15.75">
      <c r="A53" s="53"/>
      <c r="B53" s="6" t="s">
        <v>65</v>
      </c>
      <c r="C53" s="6" t="s">
        <v>26</v>
      </c>
      <c r="D53" s="7">
        <v>299000</v>
      </c>
      <c r="E53" s="26">
        <v>24900</v>
      </c>
    </row>
    <row r="54" spans="1:5" ht="15.75">
      <c r="A54" s="53"/>
      <c r="B54" s="6" t="s">
        <v>66</v>
      </c>
      <c r="C54" s="6" t="s">
        <v>64</v>
      </c>
      <c r="D54" s="7">
        <v>43500</v>
      </c>
      <c r="E54" s="26">
        <v>21700</v>
      </c>
    </row>
    <row r="55" spans="1:5" ht="16.5" thickBot="1">
      <c r="A55" s="52"/>
      <c r="B55" s="4" t="s">
        <v>67</v>
      </c>
      <c r="C55" s="4" t="s">
        <v>8</v>
      </c>
      <c r="D55" s="5">
        <v>365500</v>
      </c>
      <c r="E55" s="25">
        <v>30500</v>
      </c>
    </row>
    <row r="56" spans="1:5" ht="16.5" thickBot="1">
      <c r="A56" s="34" t="s">
        <v>60</v>
      </c>
      <c r="B56" s="14" t="s">
        <v>68</v>
      </c>
      <c r="C56" s="14" t="s">
        <v>7</v>
      </c>
      <c r="D56" s="15">
        <v>16560</v>
      </c>
      <c r="E56" s="31">
        <v>16560</v>
      </c>
    </row>
    <row r="57" spans="1:5" ht="15.75">
      <c r="A57" s="49" t="s">
        <v>61</v>
      </c>
      <c r="B57" s="2" t="s">
        <v>123</v>
      </c>
      <c r="C57" s="2" t="s">
        <v>7</v>
      </c>
      <c r="D57" s="3">
        <v>444900</v>
      </c>
      <c r="E57" s="24">
        <v>37000</v>
      </c>
    </row>
    <row r="58" spans="1:5" ht="15.75">
      <c r="A58" s="54"/>
      <c r="B58" s="6" t="s">
        <v>124</v>
      </c>
      <c r="C58" s="6" t="s">
        <v>15</v>
      </c>
      <c r="D58" s="7">
        <v>280900</v>
      </c>
      <c r="E58" s="26">
        <v>31200</v>
      </c>
    </row>
    <row r="59" spans="1:5" ht="16.5" thickBot="1">
      <c r="A59" s="80"/>
      <c r="B59" s="10" t="s">
        <v>125</v>
      </c>
      <c r="C59" s="10" t="s">
        <v>8</v>
      </c>
      <c r="D59" s="11">
        <v>290400</v>
      </c>
      <c r="E59" s="37">
        <v>24200</v>
      </c>
    </row>
    <row r="60" spans="1:5" ht="15.75">
      <c r="A60" s="51" t="s">
        <v>71</v>
      </c>
      <c r="B60" s="18" t="s">
        <v>168</v>
      </c>
      <c r="C60" s="18" t="s">
        <v>95</v>
      </c>
      <c r="D60" s="3">
        <v>747790</v>
      </c>
      <c r="E60" s="24">
        <v>62320</v>
      </c>
    </row>
    <row r="61" spans="1:5" ht="16.5" thickBot="1">
      <c r="A61" s="52"/>
      <c r="B61" s="4" t="s">
        <v>169</v>
      </c>
      <c r="C61" s="4" t="s">
        <v>8</v>
      </c>
      <c r="D61" s="5">
        <v>307800</v>
      </c>
      <c r="E61" s="25">
        <v>25650</v>
      </c>
    </row>
    <row r="62" spans="1:5" ht="15.75">
      <c r="A62" s="74" t="s">
        <v>72</v>
      </c>
      <c r="B62" s="8" t="s">
        <v>92</v>
      </c>
      <c r="C62" s="8" t="s">
        <v>95</v>
      </c>
      <c r="D62" s="9">
        <v>632000</v>
      </c>
      <c r="E62" s="36">
        <v>63200</v>
      </c>
    </row>
    <row r="63" spans="1:5" ht="15.75">
      <c r="A63" s="54"/>
      <c r="B63" s="6" t="s">
        <v>93</v>
      </c>
      <c r="C63" s="6" t="s">
        <v>64</v>
      </c>
      <c r="D63" s="7">
        <v>113100</v>
      </c>
      <c r="E63" s="26">
        <v>11300</v>
      </c>
    </row>
    <row r="64" spans="1:5" ht="16.5" thickBot="1">
      <c r="A64" s="50"/>
      <c r="B64" s="4" t="s">
        <v>94</v>
      </c>
      <c r="C64" s="4" t="s">
        <v>8</v>
      </c>
      <c r="D64" s="5">
        <v>210869</v>
      </c>
      <c r="E64" s="25">
        <v>26358</v>
      </c>
    </row>
    <row r="65" spans="1:5" ht="15.75">
      <c r="A65" s="83" t="s">
        <v>73</v>
      </c>
      <c r="B65" s="14" t="s">
        <v>192</v>
      </c>
      <c r="C65" s="14" t="s">
        <v>95</v>
      </c>
      <c r="D65" s="15">
        <v>498000</v>
      </c>
      <c r="E65" s="31">
        <v>41500</v>
      </c>
    </row>
    <row r="66" spans="1:5" ht="15.75">
      <c r="A66" s="84"/>
      <c r="B66" s="6" t="s">
        <v>193</v>
      </c>
      <c r="C66" s="6" t="s">
        <v>173</v>
      </c>
      <c r="D66" s="7">
        <v>430000</v>
      </c>
      <c r="E66" s="28">
        <v>35800</v>
      </c>
    </row>
    <row r="67" spans="1:5" ht="16.5" thickBot="1">
      <c r="A67" s="85"/>
      <c r="B67" s="14" t="s">
        <v>194</v>
      </c>
      <c r="C67" s="14" t="s">
        <v>8</v>
      </c>
      <c r="D67" s="15">
        <v>261900</v>
      </c>
      <c r="E67" s="32">
        <v>21800</v>
      </c>
    </row>
    <row r="68" spans="1:5" ht="15.75">
      <c r="A68" s="51" t="s">
        <v>74</v>
      </c>
      <c r="B68" s="2" t="s">
        <v>147</v>
      </c>
      <c r="C68" s="2" t="s">
        <v>95</v>
      </c>
      <c r="D68" s="3">
        <v>330485.11</v>
      </c>
      <c r="E68" s="24">
        <v>82621.279999999999</v>
      </c>
    </row>
    <row r="69" spans="1:5" ht="15.75">
      <c r="A69" s="53"/>
      <c r="B69" s="6" t="s">
        <v>148</v>
      </c>
      <c r="C69" s="6" t="s">
        <v>115</v>
      </c>
      <c r="D69" s="7">
        <v>763506.63</v>
      </c>
      <c r="E69" s="26">
        <v>63625.55</v>
      </c>
    </row>
    <row r="70" spans="1:5" ht="15.75">
      <c r="A70" s="53"/>
      <c r="B70" s="6" t="s">
        <v>154</v>
      </c>
      <c r="C70" s="6" t="s">
        <v>115</v>
      </c>
      <c r="D70" s="7">
        <v>783878.73</v>
      </c>
      <c r="E70" s="26">
        <v>65323.23</v>
      </c>
    </row>
    <row r="71" spans="1:5" ht="15.75">
      <c r="A71" s="53"/>
      <c r="B71" s="6" t="s">
        <v>155</v>
      </c>
      <c r="C71" s="6" t="s">
        <v>115</v>
      </c>
      <c r="D71" s="7">
        <v>822791.82</v>
      </c>
      <c r="E71" s="26">
        <v>68565.990000000005</v>
      </c>
    </row>
    <row r="72" spans="1:5" ht="15.75">
      <c r="A72" s="53"/>
      <c r="B72" s="19" t="s">
        <v>156</v>
      </c>
      <c r="C72" s="6" t="s">
        <v>157</v>
      </c>
      <c r="D72" s="7">
        <v>681288.75</v>
      </c>
      <c r="E72" s="26">
        <v>56774.06</v>
      </c>
    </row>
    <row r="73" spans="1:5" ht="15.75">
      <c r="A73" s="53"/>
      <c r="B73" s="6" t="s">
        <v>158</v>
      </c>
      <c r="C73" s="6" t="s">
        <v>159</v>
      </c>
      <c r="D73" s="7">
        <v>340946.38</v>
      </c>
      <c r="E73" s="26">
        <v>56824.4</v>
      </c>
    </row>
    <row r="74" spans="1:5" ht="15.75">
      <c r="A74" s="53"/>
      <c r="B74" s="6" t="s">
        <v>160</v>
      </c>
      <c r="C74" s="6" t="s">
        <v>161</v>
      </c>
      <c r="D74" s="7">
        <v>190235.18</v>
      </c>
      <c r="E74" s="26">
        <v>63411.73</v>
      </c>
    </row>
    <row r="75" spans="1:5" ht="16.5" thickBot="1">
      <c r="A75" s="52"/>
      <c r="B75" s="4" t="s">
        <v>162</v>
      </c>
      <c r="C75" s="4" t="s">
        <v>163</v>
      </c>
      <c r="D75" s="5">
        <v>240226.85</v>
      </c>
      <c r="E75" s="25">
        <v>60056.71</v>
      </c>
    </row>
    <row r="76" spans="1:5" ht="15.75">
      <c r="A76" s="55" t="s">
        <v>75</v>
      </c>
      <c r="B76" s="8" t="s">
        <v>141</v>
      </c>
      <c r="C76" s="8" t="s">
        <v>95</v>
      </c>
      <c r="D76" s="9">
        <v>451800</v>
      </c>
      <c r="E76" s="27">
        <v>64540</v>
      </c>
    </row>
    <row r="77" spans="1:5" ht="15.75">
      <c r="A77" s="55"/>
      <c r="B77" s="6" t="s">
        <v>142</v>
      </c>
      <c r="C77" s="6" t="s">
        <v>115</v>
      </c>
      <c r="D77" s="7">
        <v>574800</v>
      </c>
      <c r="E77" s="28">
        <v>47900</v>
      </c>
    </row>
    <row r="78" spans="1:5" ht="15.75">
      <c r="A78" s="55"/>
      <c r="B78" s="6" t="s">
        <v>143</v>
      </c>
      <c r="C78" s="6" t="s">
        <v>109</v>
      </c>
      <c r="D78" s="7">
        <v>192600</v>
      </c>
      <c r="E78" s="28">
        <v>48150</v>
      </c>
    </row>
    <row r="79" spans="1:5" ht="15.75">
      <c r="A79" s="55"/>
      <c r="B79" s="6" t="s">
        <v>144</v>
      </c>
      <c r="C79" s="6" t="s">
        <v>145</v>
      </c>
      <c r="D79" s="7">
        <v>158500</v>
      </c>
      <c r="E79" s="28">
        <v>29080</v>
      </c>
    </row>
    <row r="80" spans="1:5" ht="16.5" thickBot="1">
      <c r="A80" s="55"/>
      <c r="B80" s="10" t="s">
        <v>146</v>
      </c>
      <c r="C80" s="10" t="s">
        <v>8</v>
      </c>
      <c r="D80" s="11">
        <v>374800</v>
      </c>
      <c r="E80" s="29">
        <v>31230</v>
      </c>
    </row>
    <row r="81" spans="1:5" ht="15.75">
      <c r="A81" s="77" t="s">
        <v>76</v>
      </c>
      <c r="B81" s="2" t="s">
        <v>177</v>
      </c>
      <c r="C81" s="2" t="s">
        <v>180</v>
      </c>
      <c r="D81" s="3">
        <v>639948.68000000005</v>
      </c>
      <c r="E81" s="24">
        <v>53329.06</v>
      </c>
    </row>
    <row r="82" spans="1:5" ht="15.75">
      <c r="A82" s="78"/>
      <c r="B82" s="10" t="s">
        <v>178</v>
      </c>
      <c r="C82" s="10" t="s">
        <v>181</v>
      </c>
      <c r="D82" s="11">
        <v>407411.79</v>
      </c>
      <c r="E82" s="37">
        <v>33950.980000000003</v>
      </c>
    </row>
    <row r="83" spans="1:5" ht="16.5" thickBot="1">
      <c r="A83" s="79"/>
      <c r="B83" s="4" t="s">
        <v>179</v>
      </c>
      <c r="C83" s="4" t="s">
        <v>8</v>
      </c>
      <c r="D83" s="5">
        <v>378861.45</v>
      </c>
      <c r="E83" s="25">
        <v>31571.78</v>
      </c>
    </row>
    <row r="84" spans="1:5" ht="15.75">
      <c r="A84" s="77" t="s">
        <v>77</v>
      </c>
      <c r="B84" s="18" t="s">
        <v>198</v>
      </c>
      <c r="C84" s="18" t="s">
        <v>95</v>
      </c>
      <c r="D84" s="20">
        <v>869325.48</v>
      </c>
      <c r="E84" s="35">
        <v>72443.789999999994</v>
      </c>
    </row>
    <row r="85" spans="1:5" ht="15.75">
      <c r="A85" s="78"/>
      <c r="B85" s="6" t="s">
        <v>199</v>
      </c>
      <c r="C85" s="6" t="s">
        <v>115</v>
      </c>
      <c r="D85" s="7">
        <v>526892</v>
      </c>
      <c r="E85" s="26">
        <v>43907.66</v>
      </c>
    </row>
    <row r="86" spans="1:5" ht="15.75">
      <c r="A86" s="78"/>
      <c r="B86" s="6" t="s">
        <v>200</v>
      </c>
      <c r="C86" s="6" t="s">
        <v>8</v>
      </c>
      <c r="D86" s="7">
        <v>453038</v>
      </c>
      <c r="E86" s="26">
        <v>37753.160000000003</v>
      </c>
    </row>
    <row r="87" spans="1:5" ht="16.5" thickBot="1">
      <c r="A87" s="79"/>
      <c r="B87" s="21" t="s">
        <v>201</v>
      </c>
      <c r="C87" s="21" t="s">
        <v>202</v>
      </c>
      <c r="D87" s="22">
        <v>235008</v>
      </c>
      <c r="E87" s="38">
        <v>29376</v>
      </c>
    </row>
    <row r="88" spans="1:5" ht="15.75">
      <c r="A88" s="51" t="s">
        <v>78</v>
      </c>
      <c r="B88" s="2" t="s">
        <v>96</v>
      </c>
      <c r="C88" s="2" t="s">
        <v>95</v>
      </c>
      <c r="D88" s="3">
        <v>791228.91</v>
      </c>
      <c r="E88" s="24">
        <v>65935.740000000005</v>
      </c>
    </row>
    <row r="89" spans="1:5" ht="15.75">
      <c r="A89" s="53"/>
      <c r="B89" s="6" t="s">
        <v>97</v>
      </c>
      <c r="C89" s="6" t="s">
        <v>8</v>
      </c>
      <c r="D89" s="7">
        <v>516636.52</v>
      </c>
      <c r="E89" s="26">
        <v>43053.04</v>
      </c>
    </row>
    <row r="90" spans="1:5" ht="15.75">
      <c r="A90" s="53"/>
      <c r="B90" s="6" t="s">
        <v>98</v>
      </c>
      <c r="C90" s="6" t="s">
        <v>99</v>
      </c>
      <c r="D90" s="7">
        <v>312295.36</v>
      </c>
      <c r="E90" s="26">
        <v>26024.61</v>
      </c>
    </row>
    <row r="91" spans="1:5" ht="15.75">
      <c r="A91" s="53"/>
      <c r="B91" s="6" t="s">
        <v>100</v>
      </c>
      <c r="C91" s="6" t="s">
        <v>64</v>
      </c>
      <c r="D91" s="7">
        <v>696777.99</v>
      </c>
      <c r="E91" s="26">
        <v>58064.83</v>
      </c>
    </row>
    <row r="92" spans="1:5" ht="16.5" thickBot="1">
      <c r="A92" s="53"/>
      <c r="B92" s="10" t="s">
        <v>101</v>
      </c>
      <c r="C92" s="10" t="s">
        <v>102</v>
      </c>
      <c r="D92" s="11">
        <v>209793.75</v>
      </c>
      <c r="E92" s="37">
        <v>17399.48</v>
      </c>
    </row>
    <row r="93" spans="1:5" ht="15.75">
      <c r="A93" s="81" t="s">
        <v>79</v>
      </c>
      <c r="B93" s="2" t="s">
        <v>190</v>
      </c>
      <c r="C93" s="2" t="s">
        <v>95</v>
      </c>
      <c r="D93" s="2">
        <f>657121.93+139791.78</f>
        <v>796913.71000000008</v>
      </c>
      <c r="E93" s="24">
        <f>54760.17+11649.32</f>
        <v>66409.489999999991</v>
      </c>
    </row>
    <row r="94" spans="1:5" ht="16.5" thickBot="1">
      <c r="A94" s="82"/>
      <c r="B94" s="4" t="s">
        <v>191</v>
      </c>
      <c r="C94" s="4" t="s">
        <v>8</v>
      </c>
      <c r="D94" s="4">
        <v>54565.29</v>
      </c>
      <c r="E94" s="25">
        <v>27282.65</v>
      </c>
    </row>
    <row r="95" spans="1:5" ht="15.75">
      <c r="A95" s="53" t="s">
        <v>80</v>
      </c>
      <c r="B95" s="14" t="s">
        <v>170</v>
      </c>
      <c r="C95" s="14" t="s">
        <v>95</v>
      </c>
      <c r="D95" s="15">
        <v>717800</v>
      </c>
      <c r="E95" s="30">
        <v>59816.67</v>
      </c>
    </row>
    <row r="96" spans="1:5" ht="15.75">
      <c r="A96" s="53"/>
      <c r="B96" s="6" t="s">
        <v>171</v>
      </c>
      <c r="C96" s="6" t="s">
        <v>163</v>
      </c>
      <c r="D96" s="7">
        <v>249382.2</v>
      </c>
      <c r="E96" s="28">
        <v>27709.14</v>
      </c>
    </row>
    <row r="97" spans="1:5" ht="15.75">
      <c r="A97" s="53"/>
      <c r="B97" s="6" t="s">
        <v>172</v>
      </c>
      <c r="C97" s="6" t="s">
        <v>173</v>
      </c>
      <c r="D97" s="7">
        <f>364551.8+107115</f>
        <v>471666.8</v>
      </c>
      <c r="E97" s="28">
        <f>30379.32+8926.25</f>
        <v>39305.57</v>
      </c>
    </row>
    <row r="98" spans="1:5" ht="16.5" thickBot="1">
      <c r="A98" s="52"/>
      <c r="B98" s="21" t="s">
        <v>174</v>
      </c>
      <c r="C98" s="21" t="s">
        <v>8</v>
      </c>
      <c r="D98" s="22">
        <v>388366</v>
      </c>
      <c r="E98" s="38">
        <f>32363.84+3895.68</f>
        <v>36259.519999999997</v>
      </c>
    </row>
    <row r="99" spans="1:5" ht="15.75">
      <c r="A99" s="51" t="s">
        <v>81</v>
      </c>
      <c r="B99" s="2" t="s">
        <v>129</v>
      </c>
      <c r="C99" s="2" t="s">
        <v>95</v>
      </c>
      <c r="D99" s="3">
        <v>672500</v>
      </c>
      <c r="E99" s="24">
        <v>56270</v>
      </c>
    </row>
    <row r="100" spans="1:5" ht="15.75">
      <c r="A100" s="53"/>
      <c r="B100" s="6" t="s">
        <v>130</v>
      </c>
      <c r="C100" s="6" t="s">
        <v>109</v>
      </c>
      <c r="D100" s="7">
        <v>181300</v>
      </c>
      <c r="E100" s="26">
        <v>15110</v>
      </c>
    </row>
    <row r="101" spans="1:5" ht="16.5" thickBot="1">
      <c r="A101" s="52"/>
      <c r="B101" s="4" t="s">
        <v>131</v>
      </c>
      <c r="C101" s="4" t="s">
        <v>115</v>
      </c>
      <c r="D101" s="5">
        <v>345500</v>
      </c>
      <c r="E101" s="25">
        <v>28790</v>
      </c>
    </row>
    <row r="102" spans="1:5" ht="15.75">
      <c r="A102" s="77" t="s">
        <v>82</v>
      </c>
      <c r="B102" s="2" t="s">
        <v>182</v>
      </c>
      <c r="C102" s="2" t="s">
        <v>95</v>
      </c>
      <c r="D102" s="3">
        <v>1098391.3600000001</v>
      </c>
      <c r="E102" s="24">
        <v>91532.61</v>
      </c>
    </row>
    <row r="103" spans="1:5" ht="15.75">
      <c r="A103" s="78"/>
      <c r="B103" s="8" t="s">
        <v>183</v>
      </c>
      <c r="C103" s="8" t="s">
        <v>115</v>
      </c>
      <c r="D103" s="9">
        <v>607934.22</v>
      </c>
      <c r="E103" s="36">
        <v>50661.19</v>
      </c>
    </row>
    <row r="104" spans="1:5" ht="15.75">
      <c r="A104" s="78"/>
      <c r="B104" s="8" t="s">
        <v>184</v>
      </c>
      <c r="C104" s="8" t="s">
        <v>115</v>
      </c>
      <c r="D104" s="9">
        <v>614862.41</v>
      </c>
      <c r="E104" s="36">
        <v>51238.53</v>
      </c>
    </row>
    <row r="105" spans="1:5" ht="15.75">
      <c r="A105" s="78"/>
      <c r="B105" s="8" t="s">
        <v>185</v>
      </c>
      <c r="C105" s="8" t="s">
        <v>187</v>
      </c>
      <c r="D105" s="9">
        <v>589355.47</v>
      </c>
      <c r="E105" s="36">
        <v>49112.959999999999</v>
      </c>
    </row>
    <row r="106" spans="1:5" ht="15.75">
      <c r="A106" s="78"/>
      <c r="B106" s="8" t="s">
        <v>186</v>
      </c>
      <c r="C106" s="8" t="s">
        <v>99</v>
      </c>
      <c r="D106" s="9">
        <v>654951.87</v>
      </c>
      <c r="E106" s="36">
        <v>54579.32</v>
      </c>
    </row>
    <row r="107" spans="1:5" ht="15.75">
      <c r="A107" s="78"/>
      <c r="B107" s="8" t="s">
        <v>188</v>
      </c>
      <c r="C107" s="8" t="s">
        <v>8</v>
      </c>
      <c r="D107" s="9">
        <v>704220.45</v>
      </c>
      <c r="E107" s="36">
        <v>58685.04</v>
      </c>
    </row>
    <row r="108" spans="1:5" ht="16.5" thickBot="1">
      <c r="A108" s="79"/>
      <c r="B108" s="21" t="s">
        <v>189</v>
      </c>
      <c r="C108" s="21" t="s">
        <v>109</v>
      </c>
      <c r="D108" s="22">
        <v>622403.26</v>
      </c>
      <c r="E108" s="38">
        <v>51866.94</v>
      </c>
    </row>
    <row r="109" spans="1:5" ht="15.75">
      <c r="A109" s="55" t="s">
        <v>83</v>
      </c>
      <c r="B109" s="8" t="s">
        <v>134</v>
      </c>
      <c r="C109" s="8" t="s">
        <v>95</v>
      </c>
      <c r="D109" s="9">
        <v>990210.06</v>
      </c>
      <c r="E109" s="27">
        <v>82517.5</v>
      </c>
    </row>
    <row r="110" spans="1:5" ht="15.75">
      <c r="A110" s="55"/>
      <c r="B110" s="10" t="s">
        <v>135</v>
      </c>
      <c r="C110" s="10" t="s">
        <v>115</v>
      </c>
      <c r="D110" s="11">
        <v>646345.24</v>
      </c>
      <c r="E110" s="29">
        <v>53862.1</v>
      </c>
    </row>
    <row r="111" spans="1:5" ht="15.75">
      <c r="A111" s="55"/>
      <c r="B111" s="10" t="s">
        <v>136</v>
      </c>
      <c r="C111" s="10" t="s">
        <v>115</v>
      </c>
      <c r="D111" s="11">
        <v>767557.52</v>
      </c>
      <c r="E111" s="29">
        <v>63963.13</v>
      </c>
    </row>
    <row r="112" spans="1:5" ht="15.75">
      <c r="A112" s="55"/>
      <c r="B112" s="10" t="s">
        <v>137</v>
      </c>
      <c r="C112" s="10" t="s">
        <v>138</v>
      </c>
      <c r="D112" s="11">
        <v>688092.69</v>
      </c>
      <c r="E112" s="29">
        <v>57341.06</v>
      </c>
    </row>
    <row r="113" spans="1:5" ht="15.75">
      <c r="A113" s="55"/>
      <c r="B113" s="10" t="s">
        <v>139</v>
      </c>
      <c r="C113" s="10" t="s">
        <v>99</v>
      </c>
      <c r="D113" s="11">
        <v>499522.5</v>
      </c>
      <c r="E113" s="29">
        <v>41626.879999999997</v>
      </c>
    </row>
    <row r="114" spans="1:5" ht="16.5" thickBot="1">
      <c r="A114" s="55"/>
      <c r="B114" s="10" t="s">
        <v>140</v>
      </c>
      <c r="C114" s="10" t="s">
        <v>8</v>
      </c>
      <c r="D114" s="11">
        <v>520483.17</v>
      </c>
      <c r="E114" s="29">
        <v>43373.599999999999</v>
      </c>
    </row>
    <row r="115" spans="1:5" ht="15.75">
      <c r="A115" s="77" t="s">
        <v>84</v>
      </c>
      <c r="B115" s="18" t="s">
        <v>195</v>
      </c>
      <c r="C115" s="18" t="s">
        <v>95</v>
      </c>
      <c r="D115" s="20">
        <v>806600</v>
      </c>
      <c r="E115" s="35">
        <v>67216.67</v>
      </c>
    </row>
    <row r="116" spans="1:5" ht="15.75">
      <c r="A116" s="86"/>
      <c r="B116" s="6" t="s">
        <v>196</v>
      </c>
      <c r="C116" s="6" t="s">
        <v>8</v>
      </c>
      <c r="D116" s="7">
        <v>340100</v>
      </c>
      <c r="E116" s="26">
        <v>28341.67</v>
      </c>
    </row>
    <row r="117" spans="1:5" ht="16.5" thickBot="1">
      <c r="A117" s="79"/>
      <c r="B117" s="21" t="s">
        <v>197</v>
      </c>
      <c r="C117" s="21" t="s">
        <v>173</v>
      </c>
      <c r="D117" s="22">
        <v>32000</v>
      </c>
      <c r="E117" s="38">
        <v>32000</v>
      </c>
    </row>
    <row r="118" spans="1:5" ht="15.75">
      <c r="A118" s="51" t="s">
        <v>85</v>
      </c>
      <c r="B118" s="2" t="s">
        <v>103</v>
      </c>
      <c r="C118" s="2" t="s">
        <v>95</v>
      </c>
      <c r="D118" s="3">
        <v>919237.44</v>
      </c>
      <c r="E118" s="24">
        <v>76603.12</v>
      </c>
    </row>
    <row r="119" spans="1:5" ht="16.5" thickBot="1">
      <c r="A119" s="52"/>
      <c r="B119" s="4" t="s">
        <v>21</v>
      </c>
      <c r="C119" s="4" t="s">
        <v>8</v>
      </c>
      <c r="D119" s="5">
        <v>630238.44999999995</v>
      </c>
      <c r="E119" s="25">
        <v>52519.87</v>
      </c>
    </row>
    <row r="120" spans="1:5" ht="15.75">
      <c r="A120" s="51" t="s">
        <v>86</v>
      </c>
      <c r="B120" s="2" t="s">
        <v>104</v>
      </c>
      <c r="C120" s="2" t="s">
        <v>95</v>
      </c>
      <c r="D120" s="3">
        <v>499000</v>
      </c>
      <c r="E120" s="24">
        <v>41580</v>
      </c>
    </row>
    <row r="121" spans="1:5" ht="16.5" thickBot="1">
      <c r="A121" s="52"/>
      <c r="B121" s="4" t="s">
        <v>210</v>
      </c>
      <c r="C121" s="4" t="s">
        <v>8</v>
      </c>
      <c r="D121" s="5">
        <v>335400</v>
      </c>
      <c r="E121" s="25">
        <v>27950</v>
      </c>
    </row>
    <row r="122" spans="1:5" ht="15.75">
      <c r="A122" s="51" t="s">
        <v>87</v>
      </c>
      <c r="B122" s="18" t="s">
        <v>164</v>
      </c>
      <c r="C122" s="18" t="s">
        <v>95</v>
      </c>
      <c r="D122" s="20">
        <v>721400</v>
      </c>
      <c r="E122" s="35">
        <v>60100</v>
      </c>
    </row>
    <row r="123" spans="1:5" ht="15.75">
      <c r="A123" s="53"/>
      <c r="B123" s="6" t="s">
        <v>165</v>
      </c>
      <c r="C123" s="6" t="s">
        <v>167</v>
      </c>
      <c r="D123" s="7">
        <v>547600</v>
      </c>
      <c r="E123" s="26">
        <v>53900</v>
      </c>
    </row>
    <row r="124" spans="1:5" ht="16.5" thickBot="1">
      <c r="A124" s="52"/>
      <c r="B124" s="21" t="s">
        <v>166</v>
      </c>
      <c r="C124" s="21" t="s">
        <v>8</v>
      </c>
      <c r="D124" s="22">
        <v>502800</v>
      </c>
      <c r="E124" s="38">
        <v>41900</v>
      </c>
    </row>
    <row r="125" spans="1:5" ht="15.75">
      <c r="A125" s="49" t="s">
        <v>88</v>
      </c>
      <c r="B125" s="2" t="s">
        <v>132</v>
      </c>
      <c r="C125" s="2" t="s">
        <v>95</v>
      </c>
      <c r="D125" s="3">
        <v>608700</v>
      </c>
      <c r="E125" s="24">
        <v>50730</v>
      </c>
    </row>
    <row r="126" spans="1:5" ht="16.5" thickBot="1">
      <c r="A126" s="50"/>
      <c r="B126" s="4" t="s">
        <v>133</v>
      </c>
      <c r="C126" s="4" t="s">
        <v>8</v>
      </c>
      <c r="D126" s="5">
        <v>297800</v>
      </c>
      <c r="E126" s="25">
        <v>24820</v>
      </c>
    </row>
    <row r="127" spans="1:5" ht="15.75">
      <c r="A127" s="53" t="s">
        <v>89</v>
      </c>
      <c r="B127" s="8" t="s">
        <v>108</v>
      </c>
      <c r="C127" s="8" t="s">
        <v>95</v>
      </c>
      <c r="D127" s="9">
        <v>726141</v>
      </c>
      <c r="E127" s="36">
        <v>60511.75</v>
      </c>
    </row>
    <row r="128" spans="1:5" ht="15.75">
      <c r="A128" s="53"/>
      <c r="B128" s="6" t="s">
        <v>105</v>
      </c>
      <c r="C128" s="6" t="s">
        <v>109</v>
      </c>
      <c r="D128" s="7">
        <v>123460.48</v>
      </c>
      <c r="E128" s="26">
        <v>10288.370000000001</v>
      </c>
    </row>
    <row r="129" spans="1:5" ht="15.75">
      <c r="A129" s="53"/>
      <c r="B129" s="6" t="s">
        <v>106</v>
      </c>
      <c r="C129" s="6" t="s">
        <v>109</v>
      </c>
      <c r="D129" s="7">
        <v>131563.47</v>
      </c>
      <c r="E129" s="26">
        <v>10963.62</v>
      </c>
    </row>
    <row r="130" spans="1:5" ht="16.5" thickBot="1">
      <c r="A130" s="52"/>
      <c r="B130" s="4" t="s">
        <v>107</v>
      </c>
      <c r="C130" s="4" t="s">
        <v>110</v>
      </c>
      <c r="D130" s="5">
        <v>537114</v>
      </c>
      <c r="E130" s="25">
        <v>44759.5</v>
      </c>
    </row>
    <row r="131" spans="1:5" ht="15.75">
      <c r="A131" s="51" t="s">
        <v>90</v>
      </c>
      <c r="B131" s="2" t="s">
        <v>116</v>
      </c>
      <c r="C131" s="2" t="s">
        <v>95</v>
      </c>
      <c r="D131" s="3">
        <v>677499.96</v>
      </c>
      <c r="E131" s="24">
        <v>56458.33</v>
      </c>
    </row>
    <row r="132" spans="1:5" ht="15.75">
      <c r="A132" s="53"/>
      <c r="B132" s="6" t="s">
        <v>117</v>
      </c>
      <c r="C132" s="6" t="s">
        <v>64</v>
      </c>
      <c r="D132" s="7">
        <v>497300.04</v>
      </c>
      <c r="E132" s="26">
        <v>41441.67</v>
      </c>
    </row>
    <row r="133" spans="1:5" ht="16.5" thickBot="1">
      <c r="A133" s="52"/>
      <c r="B133" s="4" t="s">
        <v>30</v>
      </c>
      <c r="C133" s="4" t="s">
        <v>8</v>
      </c>
      <c r="D133" s="5">
        <v>304800</v>
      </c>
      <c r="E133" s="25">
        <v>25400</v>
      </c>
    </row>
    <row r="134" spans="1:5" ht="15.75">
      <c r="A134" s="51" t="s">
        <v>91</v>
      </c>
      <c r="B134" s="2" t="s">
        <v>111</v>
      </c>
      <c r="C134" s="2" t="s">
        <v>95</v>
      </c>
      <c r="D134" s="3">
        <v>569900</v>
      </c>
      <c r="E134" s="24">
        <f>D134/12</f>
        <v>47491.666666666664</v>
      </c>
    </row>
    <row r="135" spans="1:5" ht="15.75">
      <c r="A135" s="53"/>
      <c r="B135" s="23" t="s">
        <v>112</v>
      </c>
      <c r="C135" s="6" t="s">
        <v>115</v>
      </c>
      <c r="D135" s="7">
        <v>540400</v>
      </c>
      <c r="E135" s="26">
        <f t="shared" ref="E135:E139" si="0">D135/12</f>
        <v>45033.333333333336</v>
      </c>
    </row>
    <row r="136" spans="1:5" ht="15.75">
      <c r="A136" s="53"/>
      <c r="B136" s="23" t="s">
        <v>113</v>
      </c>
      <c r="C136" s="6" t="s">
        <v>109</v>
      </c>
      <c r="D136" s="7">
        <v>469900</v>
      </c>
      <c r="E136" s="26">
        <f t="shared" si="0"/>
        <v>39158.333333333336</v>
      </c>
    </row>
    <row r="137" spans="1:5" ht="16.5" thickBot="1">
      <c r="A137" s="53"/>
      <c r="B137" s="39" t="s">
        <v>114</v>
      </c>
      <c r="C137" s="10" t="s">
        <v>8</v>
      </c>
      <c r="D137" s="11">
        <v>303300</v>
      </c>
      <c r="E137" s="37">
        <f t="shared" si="0"/>
        <v>25275</v>
      </c>
    </row>
    <row r="138" spans="1:5" ht="15.75">
      <c r="A138" s="87" t="s">
        <v>203</v>
      </c>
      <c r="B138" s="43" t="s">
        <v>204</v>
      </c>
      <c r="C138" s="43" t="s">
        <v>95</v>
      </c>
      <c r="D138" s="35">
        <v>438900</v>
      </c>
      <c r="E138" s="35">
        <f t="shared" si="0"/>
        <v>36575</v>
      </c>
    </row>
    <row r="139" spans="1:5" ht="15.75">
      <c r="A139" s="88"/>
      <c r="B139" s="44" t="s">
        <v>205</v>
      </c>
      <c r="C139" s="44" t="s">
        <v>207</v>
      </c>
      <c r="D139" s="37">
        <v>277100</v>
      </c>
      <c r="E139" s="37">
        <f t="shared" si="0"/>
        <v>23091.666666666668</v>
      </c>
    </row>
    <row r="140" spans="1:5" ht="16.5" thickBot="1">
      <c r="A140" s="88"/>
      <c r="B140" s="45" t="s">
        <v>206</v>
      </c>
      <c r="C140" s="45" t="s">
        <v>8</v>
      </c>
      <c r="D140" s="37">
        <v>212500</v>
      </c>
      <c r="E140" s="37">
        <v>16700</v>
      </c>
    </row>
    <row r="141" spans="1:5" ht="16.5" thickBot="1">
      <c r="A141" s="40" t="s">
        <v>208</v>
      </c>
      <c r="B141" s="46" t="s">
        <v>209</v>
      </c>
      <c r="C141" s="46" t="s">
        <v>95</v>
      </c>
      <c r="D141" s="41">
        <v>436700</v>
      </c>
      <c r="E141" s="41">
        <v>36300</v>
      </c>
    </row>
    <row r="142" spans="1:5" ht="15.75">
      <c r="A142" s="48"/>
      <c r="B142" s="48"/>
      <c r="C142" s="48"/>
      <c r="D142" s="48"/>
      <c r="E142" s="48"/>
    </row>
  </sheetData>
  <mergeCells count="50">
    <mergeCell ref="A138:A140"/>
    <mergeCell ref="A118:A119"/>
    <mergeCell ref="A120:A121"/>
    <mergeCell ref="A127:A130"/>
    <mergeCell ref="A134:A137"/>
    <mergeCell ref="A95:A98"/>
    <mergeCell ref="A81:A83"/>
    <mergeCell ref="A102:A108"/>
    <mergeCell ref="A93:A94"/>
    <mergeCell ref="A65:A67"/>
    <mergeCell ref="A131:A133"/>
    <mergeCell ref="A99:A101"/>
    <mergeCell ref="A125:A126"/>
    <mergeCell ref="A109:A114"/>
    <mergeCell ref="A122:A124"/>
    <mergeCell ref="A115:A117"/>
    <mergeCell ref="A51:A55"/>
    <mergeCell ref="A62:A64"/>
    <mergeCell ref="A88:A92"/>
    <mergeCell ref="A44:A45"/>
    <mergeCell ref="A49:A50"/>
    <mergeCell ref="A46:A48"/>
    <mergeCell ref="A76:A80"/>
    <mergeCell ref="A68:A75"/>
    <mergeCell ref="A60:A61"/>
    <mergeCell ref="A84:A87"/>
    <mergeCell ref="A57:A59"/>
    <mergeCell ref="A5:A6"/>
    <mergeCell ref="A1:E1"/>
    <mergeCell ref="A2:E2"/>
    <mergeCell ref="A7:A8"/>
    <mergeCell ref="A9:A11"/>
    <mergeCell ref="A12:A13"/>
    <mergeCell ref="A14:A16"/>
    <mergeCell ref="A17:A20"/>
    <mergeCell ref="A21:A25"/>
    <mergeCell ref="B21:B22"/>
    <mergeCell ref="B24:B25"/>
    <mergeCell ref="C24:C25"/>
    <mergeCell ref="C21:C22"/>
    <mergeCell ref="D21:D22"/>
    <mergeCell ref="E21:E22"/>
    <mergeCell ref="D24:D25"/>
    <mergeCell ref="E24:E25"/>
    <mergeCell ref="A42:A43"/>
    <mergeCell ref="A26:A27"/>
    <mergeCell ref="A28:A30"/>
    <mergeCell ref="A31:A33"/>
    <mergeCell ref="A35:A37"/>
    <mergeCell ref="A38:A41"/>
  </mergeCells>
  <pageMargins left="0" right="0" top="0" bottom="0" header="0.31496062992125984" footer="0.31496062992125984"/>
  <pageSetup paperSize="9" scale="58" orientation="portrait" horizontalDpi="180" verticalDpi="180" r:id="rId1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2017-03-31T09:05:19Z</dcterms:modified>
</cp:coreProperties>
</file>