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30" activeTab="2"/>
  </bookViews>
  <sheets>
    <sheet name="1" sheetId="1" r:id="rId1"/>
    <sheet name="4план" sheetId="2" r:id="rId2"/>
    <sheet name="топливо" sheetId="3" r:id="rId3"/>
  </sheets>
  <definedNames/>
  <calcPr fullCalcOnLoad="1"/>
</workbook>
</file>

<file path=xl/sharedStrings.xml><?xml version="1.0" encoding="utf-8"?>
<sst xmlns="http://schemas.openxmlformats.org/spreadsheetml/2006/main" count="370" uniqueCount="194">
  <si>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</si>
  <si>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</si>
  <si>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</si>
  <si>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</si>
  <si>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</si>
  <si>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</si>
  <si>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</si>
  <si>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</si>
  <si>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</si>
  <si>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</si>
  <si>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</si>
  <si>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</si>
  <si>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</si>
  <si>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ИНН</t>
  </si>
  <si>
    <t>КПП</t>
  </si>
  <si>
    <t>Бюджетные</t>
  </si>
  <si>
    <t>Прочие</t>
  </si>
  <si>
    <t>Потребители</t>
  </si>
  <si>
    <t>за энергию</t>
  </si>
  <si>
    <t>за мощность</t>
  </si>
  <si>
    <t>способ приобретения</t>
  </si>
  <si>
    <t xml:space="preserve">объем приобретения </t>
  </si>
  <si>
    <t xml:space="preserve">расходы на оплату труда и отчисления на социальные нужды </t>
  </si>
  <si>
    <t>Период действия принятого тарифа</t>
  </si>
  <si>
    <t>Местонахождение (адрес)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</si>
  <si>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</si>
  <si>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</si>
  <si>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</si>
  <si>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</si>
  <si>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Уголь</t>
  </si>
  <si>
    <t>Цена топлива (руб./т.), в том числе</t>
  </si>
  <si>
    <t>Газ по регулируемой цене</t>
  </si>
  <si>
    <t>Газ по нерегулируемой цене</t>
  </si>
  <si>
    <t>Газ сжиженный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</si>
  <si>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</si>
  <si>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</si>
  <si>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</si>
  <si>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</si>
  <si>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</si>
  <si>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</si>
  <si>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</si>
  <si>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</si>
  <si>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</si>
  <si>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</si>
  <si>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</si>
  <si>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</si>
  <si>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</si>
  <si>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</si>
  <si>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</si>
  <si>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</si>
  <si>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</si>
  <si>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</si>
  <si>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</si>
  <si>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</si>
  <si>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</si>
  <si>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2. Информация о расходах на топливо</t>
  </si>
  <si>
    <t>Расходы на топливо всего, в том числе:</t>
  </si>
  <si>
    <t>Средний тариф на энергию (руб/кВт.ч)</t>
  </si>
  <si>
    <t>Атрибуты решения по принятому тарифу (наименование, дата, номер)</t>
  </si>
  <si>
    <t>№</t>
  </si>
  <si>
    <t>Вид деятельности организации (производство, передача и сбыт тепловой энергии)</t>
  </si>
  <si>
    <t>Единица измерения</t>
  </si>
  <si>
    <t>тыс.руб.</t>
  </si>
  <si>
    <t>в том числе:</t>
  </si>
  <si>
    <t>руб./кВт.ч</t>
  </si>
  <si>
    <t>средневзвешенная стоимость 1кВт.ч</t>
  </si>
  <si>
    <t>тыс.кВт.ч</t>
  </si>
  <si>
    <t>2.1</t>
  </si>
  <si>
    <t>2.2</t>
  </si>
  <si>
    <t>2.3</t>
  </si>
  <si>
    <t>2.4</t>
  </si>
  <si>
    <t>2.5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</si>
  <si>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</si>
  <si>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</si>
  <si>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</si>
  <si>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</si>
  <si>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</si>
  <si>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</si>
  <si>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</si>
  <si>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</si>
  <si>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</si>
  <si>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Гкал/ч</t>
  </si>
  <si>
    <t xml:space="preserve">Установленная тепловая мощность </t>
  </si>
  <si>
    <t>Присоединенная нагрузка</t>
  </si>
  <si>
    <t>тыс. Гкал</t>
  </si>
  <si>
    <t>Объем вырабатываемой тепловой энергии</t>
  </si>
  <si>
    <t>Объем покупаемой  тепловой энергии</t>
  </si>
  <si>
    <t>Объем тепловой энергии, отпускаемой потребителям</t>
  </si>
  <si>
    <t>по приборам учета</t>
  </si>
  <si>
    <t xml:space="preserve">по нормативам потребления 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</si>
  <si>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</si>
  <si>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</si>
  <si>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</si>
  <si>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</si>
  <si>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</si>
  <si>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</si>
  <si>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</si>
  <si>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</si>
  <si>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</si>
  <si>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</si>
  <si>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Технологические потери тепловой энергии при передаче по тепловым сетям (процентов)</t>
  </si>
  <si>
    <t>%</t>
  </si>
  <si>
    <t>км</t>
  </si>
  <si>
    <t xml:space="preserve">Протяженность магистральных сетей и тепловых вводов (в однотрубном исчислении) </t>
  </si>
  <si>
    <t>штук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</si>
  <si>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</si>
  <si>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</si>
  <si>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</si>
  <si>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</si>
  <si>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человек</t>
  </si>
  <si>
    <t xml:space="preserve">Среднесписочная численность основного производственного персонала </t>
  </si>
  <si>
    <t>кг у.т./Гкал</t>
  </si>
  <si>
    <t>Удельный расход  условного топлива на единицу тепловой энергии, отпускаемой в тепловую сеть</t>
  </si>
  <si>
    <t>тыс.кВт.ч/Гкал</t>
  </si>
  <si>
    <t>Удельный расход электрической энергии на единицу тепловой энергии, отпускаемой в тепловую сеть</t>
  </si>
  <si>
    <t>куб. м/Гкал</t>
  </si>
  <si>
    <t>тыс. руб.</t>
  </si>
  <si>
    <t>руб./т</t>
  </si>
  <si>
    <t>т</t>
  </si>
  <si>
    <t>Газ природный - всего</t>
  </si>
  <si>
    <t>1.1</t>
  </si>
  <si>
    <t>1.2.1</t>
  </si>
  <si>
    <t>1.2.2</t>
  </si>
  <si>
    <t>1.2</t>
  </si>
  <si>
    <t>руб./тыс.м3</t>
  </si>
  <si>
    <t>тыс.м3</t>
  </si>
  <si>
    <t xml:space="preserve">объем топлива </t>
  </si>
  <si>
    <t>средняя цена топлива с учетом нерегулируемой цены</t>
  </si>
  <si>
    <t>объем топлива</t>
  </si>
  <si>
    <t>цена топлива</t>
  </si>
  <si>
    <t>1.3</t>
  </si>
  <si>
    <t>1.4</t>
  </si>
  <si>
    <t xml:space="preserve">цена топлива </t>
  </si>
  <si>
    <t>1.5</t>
  </si>
  <si>
    <t>Удельный расход холодной воды на единицу тепловой энергии, отпускаемой в тепловую сеть</t>
  </si>
  <si>
    <t>Прочие виды топлива (указать вид)</t>
  </si>
  <si>
    <t>Плановый период</t>
  </si>
  <si>
    <t>1</t>
  </si>
  <si>
    <t>2</t>
  </si>
  <si>
    <t>Затраты на покупную тепловую энергию (мощность)</t>
  </si>
  <si>
    <t>2.2.1</t>
  </si>
  <si>
    <t>2.2.2</t>
  </si>
  <si>
    <t>Затраты на электрическую энергию (мощность), потребляемую оборудованием, используемым в технологическом процессе</t>
  </si>
  <si>
    <t>Затраты на приобретение холодной воды, используемой в технологическом процессе</t>
  </si>
  <si>
    <t>Затраты на топливо всего, в том числе:</t>
  </si>
  <si>
    <t>Затраты на химреагенты, используемые в технологическом процессе</t>
  </si>
  <si>
    <t xml:space="preserve">Затраты на оплату труда и отчисления на социальные нужды основного производственного персонала </t>
  </si>
  <si>
    <t>Затраты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</si>
  <si>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</t>
  </si>
  <si>
    <t>Общехозяйственные (управленческие расходы)</t>
  </si>
  <si>
    <t>Расходы на ремонт (капитальный и текущий) основных производственных средств</t>
  </si>
  <si>
    <t>Стоимость услуг организаций, оказывающих услуги по передаче тепловой энергии</t>
  </si>
  <si>
    <t>Итого расходы</t>
  </si>
  <si>
    <t xml:space="preserve">Валовая прибыль  </t>
  </si>
  <si>
    <t>Необходимая валовая выручка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</si>
  <si>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</si>
  <si>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</si>
  <si>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</si>
  <si>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</si>
  <si>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</si>
  <si>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</si>
  <si>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</si>
  <si>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</si>
  <si>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</si>
  <si>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</si>
  <si>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</si>
  <si>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</si>
  <si>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</si>
  <si>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</si>
  <si>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</si>
  <si>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Форма 1. Информация о тарифе на тепловую энергию и надбавках к  тарифу на тепловую энергию</t>
  </si>
  <si>
    <t xml:space="preserve">Форма 4. Информация о плановых затратах регулируемой организации  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</si>
  <si>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</si>
  <si>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 xml:space="preserve">Формы раскрытия информации теплоснабжающими организациями Челябинской области и субъектами естественных монополий, осуществляющими деятельность в сфере оказания услуг по передаче тепловой энергии на территории Челябинской области </t>
  </si>
  <si>
    <t>Примечание:</t>
  </si>
  <si>
    <t>1. Одновременно с указанной информацией на сайте в сети Интернет публикуются сведения из форм 4 и 7,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регулирования.</t>
  </si>
  <si>
    <t>от 18 августа 2010г. № 27/3</t>
  </si>
  <si>
    <t xml:space="preserve">Приложение  1 </t>
  </si>
  <si>
    <t>ООО "ТеплоЭнергоМастер"</t>
  </si>
  <si>
    <t>456520, Челябинская область, Сосновский район, п. Полетаево, ул Почтовая 60"А"</t>
  </si>
  <si>
    <t>Государственный Комитет "Единый тарифный орган Челябинской области"</t>
  </si>
  <si>
    <t>Население                                  (без учета НДС)</t>
  </si>
  <si>
    <t>производство, передача и сбыт тепловой энергии</t>
  </si>
  <si>
    <t>456501 Челябинская область Сосновский район, п. Полетаево, ул. Почтовая 60"А"</t>
  </si>
  <si>
    <t>покупка ООО "Газпром межрегионгаз Челябинск"</t>
  </si>
  <si>
    <t>производство, передача и сбыт тепловой энергии (Угольные котельные)</t>
  </si>
  <si>
    <t>постановление № 54/16 от 11 декабря 2013 года (приложение 9)</t>
  </si>
  <si>
    <t xml:space="preserve"> с 1 января 2014 года по 31 декабря 2014 года</t>
  </si>
  <si>
    <t>Одноставочный тариф на тепловую энергию, руб/Гкал, с 1 января 2014 по 30 июня 2014</t>
  </si>
  <si>
    <t>Одноставочный тариф на тепловую энергию, руб/Гкал, с 1 июля 2014 по 31 декабря 2014</t>
  </si>
  <si>
    <t>2014 год</t>
  </si>
  <si>
    <t>с 1 января 2014 по 30 июня 2014</t>
  </si>
  <si>
    <t>с 1 июля 2014 по 31 декабря 2014</t>
  </si>
  <si>
    <t>с 1 января 2014по 30 июня 2014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</si>
</sst>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5" fillId="0" borderId="0" xfId="0" applyFont="1" applyAlignment="1">
      <alignment/>
    </xf>
    <xf numFmtId="49" fontId="5" fillId="0" borderId="11" xfId="52" applyNumberFormat="1" applyFont="1" applyFill="1" applyBorder="1" applyAlignment="1" applyProtection="1">
      <alignment vertical="center" wrapText="1"/>
      <protection/>
    </xf>
    <xf numFmtId="49" fontId="5" fillId="0" borderId="11" xfId="52" applyNumberFormat="1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top" wrapText="1" indent="6"/>
    </xf>
    <xf numFmtId="0" fontId="0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 indent="2"/>
    </xf>
    <xf numFmtId="49" fontId="4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 indent="4"/>
    </xf>
    <xf numFmtId="49" fontId="4" fillId="0" borderId="11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 indent="2"/>
    </xf>
    <xf numFmtId="165" fontId="10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2" fontId="4" fillId="0" borderId="11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wrapText="1"/>
    </xf>
    <xf numFmtId="2" fontId="4" fillId="0" borderId="0" xfId="0" applyNumberFormat="1" applyFont="1" applyAlignment="1">
      <alignment/>
    </xf>
    <xf numFmtId="2" fontId="5" fillId="0" borderId="11" xfId="0" applyNumberFormat="1" applyFont="1" applyBorder="1" applyAlignment="1">
      <alignment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4" fillId="0" borderId="12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0" fillId="0" borderId="26" xfId="0" applyBorder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пл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6">
      <selection activeCell="B37" sqref="B37:I37"/>
    </sheetView>
  </sheetViews>
  <sheetFormatPr defaultColWidth="9.140625" defaultRowHeight="15"/>
  <cols>
    <col min="1" max="1" width="2.57421875" style="0" customWidth="1"/>
    <col min="2" max="2" width="19.421875" style="5" customWidth="1"/>
    <col min="3" max="3" width="21.140625" style="5" customWidth="1"/>
    <col min="4" max="4" width="12.7109375" style="65" customWidth="1"/>
    <col min="5" max="5" width="12.57421875" style="5" customWidth="1"/>
    <col min="6" max="6" width="13.140625" style="5" customWidth="1"/>
    <col min="7" max="7" width="13.57421875" style="5" customWidth="1"/>
    <col min="8" max="8" width="14.140625" style="5" customWidth="1"/>
    <col min="9" max="9" width="18.140625" style="5" customWidth="1"/>
  </cols>
  <sheetData>
    <row r="1" ht="15.75">
      <c r="H1" s="5" t="s">
        <v>177</v>
      </c>
    </row>
    <row r="2" ht="15.75">
      <c r="H2" s="5" t="s">
        <v>166</v>
      </c>
    </row>
    <row r="3" ht="15.75">
      <c r="H3" s="5" t="s">
        <v>167</v>
      </c>
    </row>
    <row r="4" ht="15.75">
      <c r="H4" s="5" t="s">
        <v>168</v>
      </c>
    </row>
    <row r="5" ht="15.75">
      <c r="H5" s="5" t="s">
        <v>169</v>
      </c>
    </row>
    <row r="6" ht="15.75">
      <c r="H6" s="5" t="s">
        <v>176</v>
      </c>
    </row>
    <row r="8" spans="2:8" ht="77.25" customHeight="1">
      <c r="B8" s="42"/>
      <c r="C8" s="112" t="s">
        <v>173</v>
      </c>
      <c r="D8" s="112"/>
      <c r="E8" s="112"/>
      <c r="F8" s="112"/>
      <c r="G8" s="112"/>
      <c r="H8" s="112"/>
    </row>
    <row r="10" spans="2:9" ht="30.75" customHeight="1">
      <c r="B10" s="113" t="s">
        <v>170</v>
      </c>
      <c r="C10" s="113"/>
      <c r="D10" s="113"/>
      <c r="E10" s="113"/>
      <c r="F10" s="113"/>
      <c r="G10" s="113"/>
      <c r="H10" s="113"/>
      <c r="I10" s="113"/>
    </row>
    <row r="12" spans="2:9" ht="15.75">
      <c r="B12" s="114" t="s">
        <v>0</v>
      </c>
      <c r="C12" s="115"/>
      <c r="D12" s="79" t="s">
        <v>178</v>
      </c>
      <c r="E12" s="80"/>
      <c r="F12" s="80"/>
      <c r="G12" s="80"/>
      <c r="H12" s="80"/>
      <c r="I12" s="81"/>
    </row>
    <row r="13" spans="2:9" ht="15.75">
      <c r="B13" s="74" t="s">
        <v>13</v>
      </c>
      <c r="C13" s="75"/>
      <c r="D13" s="79">
        <v>7438020109</v>
      </c>
      <c r="E13" s="80"/>
      <c r="F13" s="80"/>
      <c r="G13" s="80"/>
      <c r="H13" s="80"/>
      <c r="I13" s="81"/>
    </row>
    <row r="14" spans="2:9" ht="15.75">
      <c r="B14" s="74" t="s">
        <v>14</v>
      </c>
      <c r="C14" s="75"/>
      <c r="D14" s="79">
        <v>743801001</v>
      </c>
      <c r="E14" s="80"/>
      <c r="F14" s="80"/>
      <c r="G14" s="80"/>
      <c r="H14" s="80"/>
      <c r="I14" s="81"/>
    </row>
    <row r="15" spans="2:9" ht="15.75">
      <c r="B15" s="74" t="s">
        <v>24</v>
      </c>
      <c r="C15" s="75"/>
      <c r="D15" s="79" t="s">
        <v>179</v>
      </c>
      <c r="E15" s="80"/>
      <c r="F15" s="80"/>
      <c r="G15" s="80"/>
      <c r="H15" s="80"/>
      <c r="I15" s="81"/>
    </row>
    <row r="16" spans="1:9" ht="15" customHeight="1">
      <c r="A16" s="99"/>
      <c r="B16" s="84" t="s">
        <v>58</v>
      </c>
      <c r="C16" s="85"/>
      <c r="D16" s="92" t="s">
        <v>186</v>
      </c>
      <c r="E16" s="100"/>
      <c r="F16" s="100"/>
      <c r="G16" s="100"/>
      <c r="H16" s="100"/>
      <c r="I16" s="93"/>
    </row>
    <row r="17" spans="1:9" ht="17.25" customHeight="1">
      <c r="A17" s="99"/>
      <c r="B17" s="86"/>
      <c r="C17" s="87"/>
      <c r="D17" s="94"/>
      <c r="E17" s="101"/>
      <c r="F17" s="101"/>
      <c r="G17" s="101"/>
      <c r="H17" s="101"/>
      <c r="I17" s="95"/>
    </row>
    <row r="18" spans="2:9" ht="31.5" customHeight="1">
      <c r="B18" s="102" t="s">
        <v>11</v>
      </c>
      <c r="C18" s="103"/>
      <c r="D18" s="88" t="s">
        <v>180</v>
      </c>
      <c r="E18" s="88"/>
      <c r="F18" s="88"/>
      <c r="G18" s="88"/>
      <c r="H18" s="88"/>
      <c r="I18" s="88"/>
    </row>
    <row r="19" spans="2:9" ht="15.75" customHeight="1">
      <c r="B19" s="102" t="s">
        <v>23</v>
      </c>
      <c r="C19" s="103"/>
      <c r="D19" s="88" t="s">
        <v>187</v>
      </c>
      <c r="E19" s="88"/>
      <c r="F19" s="88"/>
      <c r="G19" s="88"/>
      <c r="H19" s="88"/>
      <c r="I19" s="88"/>
    </row>
    <row r="20" spans="2:9" ht="15.75">
      <c r="B20" s="74" t="s">
        <v>1</v>
      </c>
      <c r="C20" s="75"/>
      <c r="D20" s="79"/>
      <c r="E20" s="80"/>
      <c r="F20" s="80"/>
      <c r="G20" s="80"/>
      <c r="H20" s="80"/>
      <c r="I20" s="81"/>
    </row>
    <row r="21" spans="2:9" ht="20.25" customHeight="1">
      <c r="B21" s="91" t="s">
        <v>188</v>
      </c>
      <c r="C21" s="91"/>
      <c r="D21" s="91"/>
      <c r="E21" s="91"/>
      <c r="F21" s="91"/>
      <c r="G21" s="91"/>
      <c r="H21" s="91"/>
      <c r="I21" s="91"/>
    </row>
    <row r="22" spans="2:9" ht="15" customHeight="1">
      <c r="B22" s="92" t="s">
        <v>17</v>
      </c>
      <c r="C22" s="93"/>
      <c r="D22" s="104" t="s">
        <v>4</v>
      </c>
      <c r="E22" s="106" t="s">
        <v>9</v>
      </c>
      <c r="F22" s="107"/>
      <c r="G22" s="107"/>
      <c r="H22" s="108"/>
      <c r="I22" s="82" t="s">
        <v>12</v>
      </c>
    </row>
    <row r="23" spans="2:9" ht="49.5" customHeight="1">
      <c r="B23" s="94"/>
      <c r="C23" s="95"/>
      <c r="D23" s="105"/>
      <c r="E23" s="11" t="s">
        <v>5</v>
      </c>
      <c r="F23" s="11" t="s">
        <v>6</v>
      </c>
      <c r="G23" s="11" t="s">
        <v>7</v>
      </c>
      <c r="H23" s="11" t="s">
        <v>8</v>
      </c>
      <c r="I23" s="83"/>
    </row>
    <row r="24" spans="2:9" ht="15.75">
      <c r="B24" s="12" t="s">
        <v>15</v>
      </c>
      <c r="C24" s="12" t="s">
        <v>10</v>
      </c>
      <c r="D24" s="66">
        <v>3107.48</v>
      </c>
      <c r="E24" s="13"/>
      <c r="F24" s="13"/>
      <c r="G24" s="13"/>
      <c r="H24" s="13"/>
      <c r="I24" s="14"/>
    </row>
    <row r="25" spans="2:9" ht="15.75">
      <c r="B25" s="15" t="s">
        <v>16</v>
      </c>
      <c r="C25" s="12" t="s">
        <v>10</v>
      </c>
      <c r="D25" s="66">
        <v>3107.48</v>
      </c>
      <c r="E25" s="16"/>
      <c r="F25" s="16"/>
      <c r="G25" s="16"/>
      <c r="H25" s="16"/>
      <c r="I25" s="13"/>
    </row>
    <row r="26" spans="2:9" ht="31.5">
      <c r="B26" s="12" t="s">
        <v>181</v>
      </c>
      <c r="C26" s="12" t="s">
        <v>10</v>
      </c>
      <c r="D26" s="66">
        <v>3107.48</v>
      </c>
      <c r="E26" s="16"/>
      <c r="F26" s="16"/>
      <c r="G26" s="16"/>
      <c r="H26" s="16"/>
      <c r="I26" s="13"/>
    </row>
    <row r="27" spans="2:9" ht="17.25" customHeight="1" hidden="1" thickBot="1" thickTop="1">
      <c r="B27" s="76" t="s">
        <v>25</v>
      </c>
      <c r="C27" s="77"/>
      <c r="D27" s="77"/>
      <c r="E27" s="77"/>
      <c r="F27" s="77"/>
      <c r="G27" s="77"/>
      <c r="H27" s="77"/>
      <c r="I27" s="78"/>
    </row>
    <row r="28" spans="2:9" ht="17.25" customHeight="1" hidden="1" thickBot="1" thickTop="1">
      <c r="B28" s="96" t="s">
        <v>15</v>
      </c>
      <c r="C28" s="6" t="s">
        <v>18</v>
      </c>
      <c r="D28" s="67"/>
      <c r="E28" s="7"/>
      <c r="F28" s="7"/>
      <c r="G28" s="7"/>
      <c r="H28" s="7"/>
      <c r="I28" s="8"/>
    </row>
    <row r="29" spans="2:9" ht="17.25" customHeight="1" hidden="1" thickBot="1" thickTop="1">
      <c r="B29" s="97"/>
      <c r="C29" s="9" t="s">
        <v>19</v>
      </c>
      <c r="D29" s="68"/>
      <c r="E29" s="10"/>
      <c r="F29" s="10"/>
      <c r="G29" s="10"/>
      <c r="H29" s="10"/>
      <c r="I29" s="7"/>
    </row>
    <row r="30" spans="2:9" ht="17.25" customHeight="1" hidden="1" thickBot="1" thickTop="1">
      <c r="B30" s="89" t="s">
        <v>16</v>
      </c>
      <c r="C30" s="6" t="s">
        <v>18</v>
      </c>
      <c r="D30" s="68"/>
      <c r="E30" s="10"/>
      <c r="F30" s="10"/>
      <c r="G30" s="10"/>
      <c r="H30" s="10"/>
      <c r="I30" s="7"/>
    </row>
    <row r="31" spans="2:9" ht="17.25" customHeight="1" hidden="1" thickBot="1" thickTop="1">
      <c r="B31" s="90"/>
      <c r="C31" s="6" t="s">
        <v>19</v>
      </c>
      <c r="D31" s="69"/>
      <c r="E31" s="10"/>
      <c r="F31" s="10"/>
      <c r="G31" s="10"/>
      <c r="H31" s="10"/>
      <c r="I31" s="7"/>
    </row>
    <row r="32" spans="2:9" ht="17.25" customHeight="1" hidden="1" thickBot="1" thickTop="1">
      <c r="B32" s="109" t="s">
        <v>26</v>
      </c>
      <c r="C32" s="110"/>
      <c r="D32" s="110"/>
      <c r="E32" s="110"/>
      <c r="F32" s="110"/>
      <c r="G32" s="110"/>
      <c r="H32" s="110"/>
      <c r="I32" s="111"/>
    </row>
    <row r="33" spans="2:9" ht="17.25" customHeight="1" hidden="1" thickBot="1" thickTop="1">
      <c r="B33" s="89" t="s">
        <v>15</v>
      </c>
      <c r="C33" s="6" t="s">
        <v>18</v>
      </c>
      <c r="D33" s="67"/>
      <c r="E33" s="7"/>
      <c r="F33" s="7"/>
      <c r="G33" s="7"/>
      <c r="H33" s="7"/>
      <c r="I33" s="8"/>
    </row>
    <row r="34" spans="2:9" ht="17.25" customHeight="1" hidden="1" thickBot="1" thickTop="1">
      <c r="B34" s="90"/>
      <c r="C34" s="9" t="s">
        <v>19</v>
      </c>
      <c r="D34" s="68"/>
      <c r="E34" s="10"/>
      <c r="F34" s="10"/>
      <c r="G34" s="10"/>
      <c r="H34" s="10"/>
      <c r="I34" s="7"/>
    </row>
    <row r="35" spans="2:9" ht="17.25" customHeight="1" hidden="1" thickBot="1" thickTop="1">
      <c r="B35" s="89" t="s">
        <v>16</v>
      </c>
      <c r="C35" s="6" t="s">
        <v>18</v>
      </c>
      <c r="D35" s="68"/>
      <c r="E35" s="10"/>
      <c r="F35" s="10"/>
      <c r="G35" s="10"/>
      <c r="H35" s="10"/>
      <c r="I35" s="7"/>
    </row>
    <row r="36" spans="2:9" ht="17.25" customHeight="1" hidden="1" thickBot="1" thickTop="1">
      <c r="B36" s="90"/>
      <c r="C36" s="6" t="s">
        <v>19</v>
      </c>
      <c r="D36" s="69"/>
      <c r="E36" s="10"/>
      <c r="F36" s="10"/>
      <c r="G36" s="10"/>
      <c r="H36" s="10"/>
      <c r="I36" s="7"/>
    </row>
    <row r="37" spans="2:9" ht="25.5" customHeight="1">
      <c r="B37" s="91" t="s">
        <v>189</v>
      </c>
      <c r="C37" s="91"/>
      <c r="D37" s="91"/>
      <c r="E37" s="91"/>
      <c r="F37" s="91"/>
      <c r="G37" s="91"/>
      <c r="H37" s="91"/>
      <c r="I37" s="91"/>
    </row>
    <row r="38" spans="2:9" ht="15.75">
      <c r="B38" s="92" t="s">
        <v>17</v>
      </c>
      <c r="C38" s="93"/>
      <c r="D38" s="104" t="s">
        <v>4</v>
      </c>
      <c r="E38" s="106" t="s">
        <v>9</v>
      </c>
      <c r="F38" s="107"/>
      <c r="G38" s="107"/>
      <c r="H38" s="108"/>
      <c r="I38" s="82" t="s">
        <v>12</v>
      </c>
    </row>
    <row r="39" spans="2:9" ht="31.5">
      <c r="B39" s="94"/>
      <c r="C39" s="95"/>
      <c r="D39" s="105"/>
      <c r="E39" s="11" t="s">
        <v>5</v>
      </c>
      <c r="F39" s="11" t="s">
        <v>6</v>
      </c>
      <c r="G39" s="11" t="s">
        <v>7</v>
      </c>
      <c r="H39" s="11" t="s">
        <v>8</v>
      </c>
      <c r="I39" s="83"/>
    </row>
    <row r="40" spans="2:9" ht="15.75">
      <c r="B40" s="12" t="s">
        <v>15</v>
      </c>
      <c r="C40" s="12" t="s">
        <v>10</v>
      </c>
      <c r="D40" s="66">
        <v>3231.02</v>
      </c>
      <c r="E40" s="13"/>
      <c r="F40" s="13"/>
      <c r="G40" s="13"/>
      <c r="H40" s="13"/>
      <c r="I40" s="14"/>
    </row>
    <row r="41" spans="2:9" ht="15.75">
      <c r="B41" s="15" t="s">
        <v>16</v>
      </c>
      <c r="C41" s="12" t="s">
        <v>10</v>
      </c>
      <c r="D41" s="66">
        <v>3231.02</v>
      </c>
      <c r="E41" s="16"/>
      <c r="F41" s="16"/>
      <c r="G41" s="16"/>
      <c r="H41" s="16"/>
      <c r="I41" s="13"/>
    </row>
    <row r="42" spans="1:9" ht="64.5" customHeight="1">
      <c r="A42" s="1"/>
      <c r="B42" s="12" t="s">
        <v>181</v>
      </c>
      <c r="C42" s="12" t="s">
        <v>10</v>
      </c>
      <c r="D42" s="66">
        <v>3231.02</v>
      </c>
      <c r="E42" s="16"/>
      <c r="F42" s="16"/>
      <c r="G42" s="16"/>
      <c r="H42" s="16"/>
      <c r="I42" s="13"/>
    </row>
    <row r="44" spans="2:9" s="2" customFormat="1" ht="31.5" customHeight="1" hidden="1">
      <c r="B44" s="98" t="s">
        <v>27</v>
      </c>
      <c r="C44" s="98"/>
      <c r="D44" s="98"/>
      <c r="E44" s="98"/>
      <c r="F44" s="98"/>
      <c r="G44" s="98"/>
      <c r="H44" s="98"/>
      <c r="I44" s="98"/>
    </row>
    <row r="45" spans="2:9" s="2" customFormat="1" ht="48" customHeight="1" hidden="1">
      <c r="B45" s="98" t="s">
        <v>28</v>
      </c>
      <c r="C45" s="98"/>
      <c r="D45" s="98"/>
      <c r="E45" s="98"/>
      <c r="F45" s="98"/>
      <c r="G45" s="98"/>
      <c r="H45" s="98"/>
      <c r="I45" s="98"/>
    </row>
    <row r="46" spans="2:4" ht="15.75">
      <c r="B46" s="5" t="s">
        <v>174</v>
      </c>
      <c r="D46" s="70"/>
    </row>
    <row r="47" spans="2:9" ht="49.5" customHeight="1">
      <c r="B47" s="72" t="s">
        <v>175</v>
      </c>
      <c r="C47" s="72"/>
      <c r="D47" s="73"/>
      <c r="E47" s="73"/>
      <c r="F47" s="73"/>
      <c r="G47" s="73"/>
      <c r="H47" s="73"/>
      <c r="I47" s="73"/>
    </row>
  </sheetData>
  <sheetProtection/>
  <mergeCells count="38">
    <mergeCell ref="C8:H8"/>
    <mergeCell ref="B10:I10"/>
    <mergeCell ref="B13:C13"/>
    <mergeCell ref="B14:C14"/>
    <mergeCell ref="D13:I13"/>
    <mergeCell ref="D14:I14"/>
    <mergeCell ref="B12:C12"/>
    <mergeCell ref="D12:I12"/>
    <mergeCell ref="B45:I45"/>
    <mergeCell ref="A16:A17"/>
    <mergeCell ref="D16:I17"/>
    <mergeCell ref="B18:C18"/>
    <mergeCell ref="D22:D23"/>
    <mergeCell ref="E22:H22"/>
    <mergeCell ref="B32:I32"/>
    <mergeCell ref="D19:I19"/>
    <mergeCell ref="B19:C19"/>
    <mergeCell ref="B37:I37"/>
    <mergeCell ref="B35:B36"/>
    <mergeCell ref="B20:C20"/>
    <mergeCell ref="B21:I21"/>
    <mergeCell ref="B22:C23"/>
    <mergeCell ref="B28:B29"/>
    <mergeCell ref="B44:I44"/>
    <mergeCell ref="B38:C39"/>
    <mergeCell ref="D38:D39"/>
    <mergeCell ref="E38:H38"/>
    <mergeCell ref="I38:I39"/>
    <mergeCell ref="B47:I47"/>
    <mergeCell ref="B15:C15"/>
    <mergeCell ref="B27:I27"/>
    <mergeCell ref="D15:I15"/>
    <mergeCell ref="I22:I23"/>
    <mergeCell ref="D20:I20"/>
    <mergeCell ref="B16:C17"/>
    <mergeCell ref="D18:I18"/>
    <mergeCell ref="B30:B31"/>
    <mergeCell ref="B33:B34"/>
  </mergeCells>
  <printOptions/>
  <pageMargins left="0.57" right="0.45" top="0.51" bottom="0.46" header="0.31496062992125984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1"/>
  <sheetViews>
    <sheetView zoomScalePageLayoutView="0" workbookViewId="0" topLeftCell="A1">
      <selection activeCell="E83" sqref="E83"/>
    </sheetView>
  </sheetViews>
  <sheetFormatPr defaultColWidth="9.140625" defaultRowHeight="15"/>
  <cols>
    <col min="1" max="1" width="6.7109375" style="43" customWidth="1"/>
    <col min="2" max="2" width="45.7109375" style="44" customWidth="1"/>
    <col min="3" max="3" width="12.7109375" style="20" customWidth="1"/>
    <col min="4" max="4" width="17.8515625" style="21" customWidth="1"/>
    <col min="5" max="5" width="19.00390625" style="0" customWidth="1"/>
  </cols>
  <sheetData>
    <row r="2" spans="2:4" ht="30" customHeight="1">
      <c r="B2" s="116" t="s">
        <v>171</v>
      </c>
      <c r="C2" s="117"/>
      <c r="D2" s="117"/>
    </row>
    <row r="3" ht="14.25" customHeight="1"/>
    <row r="4" spans="2:5" ht="15.75">
      <c r="B4" s="45" t="s">
        <v>0</v>
      </c>
      <c r="C4" s="119" t="s">
        <v>178</v>
      </c>
      <c r="D4" s="119"/>
      <c r="E4" s="119"/>
    </row>
    <row r="5" spans="2:5" ht="15.75">
      <c r="B5" s="45" t="s">
        <v>13</v>
      </c>
      <c r="C5" s="88">
        <v>7438020109</v>
      </c>
      <c r="D5" s="88"/>
      <c r="E5" s="88"/>
    </row>
    <row r="6" spans="2:5" ht="15.75">
      <c r="B6" s="45" t="s">
        <v>14</v>
      </c>
      <c r="C6" s="88">
        <v>743801001</v>
      </c>
      <c r="D6" s="88"/>
      <c r="E6" s="88"/>
    </row>
    <row r="7" spans="2:5" ht="39" customHeight="1">
      <c r="B7" s="45" t="s">
        <v>24</v>
      </c>
      <c r="C7" s="119" t="s">
        <v>183</v>
      </c>
      <c r="D7" s="119"/>
      <c r="E7" s="119"/>
    </row>
    <row r="8" spans="2:5" ht="15.75">
      <c r="B8" s="45" t="s">
        <v>136</v>
      </c>
      <c r="C8" s="118" t="s">
        <v>190</v>
      </c>
      <c r="D8" s="118"/>
      <c r="E8" s="118"/>
    </row>
    <row r="9" spans="2:5" ht="42.75" customHeight="1">
      <c r="B9" s="46" t="s">
        <v>60</v>
      </c>
      <c r="C9" s="118" t="s">
        <v>185</v>
      </c>
      <c r="D9" s="118"/>
      <c r="E9" s="118"/>
    </row>
    <row r="11" ht="14.25" customHeight="1"/>
    <row r="12" spans="1:5" s="19" customFormat="1" ht="34.5" customHeight="1">
      <c r="A12" s="22" t="s">
        <v>59</v>
      </c>
      <c r="B12" s="47" t="s">
        <v>2</v>
      </c>
      <c r="C12" s="11" t="s">
        <v>61</v>
      </c>
      <c r="D12" s="120" t="s">
        <v>3</v>
      </c>
      <c r="E12" s="120"/>
    </row>
    <row r="13" spans="1:5" ht="45" customHeight="1">
      <c r="A13" s="22"/>
      <c r="B13" s="47"/>
      <c r="C13" s="11"/>
      <c r="D13" s="11" t="s">
        <v>191</v>
      </c>
      <c r="E13" s="48" t="s">
        <v>192</v>
      </c>
    </row>
    <row r="14" spans="1:5" ht="30.75" customHeight="1">
      <c r="A14" s="22" t="s">
        <v>137</v>
      </c>
      <c r="B14" s="12" t="s">
        <v>139</v>
      </c>
      <c r="C14" s="11" t="s">
        <v>62</v>
      </c>
      <c r="D14" s="49">
        <v>0</v>
      </c>
      <c r="E14" s="49">
        <v>0</v>
      </c>
    </row>
    <row r="15" spans="1:5" ht="27" customHeight="1">
      <c r="A15" s="33" t="s">
        <v>138</v>
      </c>
      <c r="B15" s="26" t="s">
        <v>144</v>
      </c>
      <c r="C15" s="35" t="s">
        <v>116</v>
      </c>
      <c r="D15" s="50">
        <v>4288.65</v>
      </c>
      <c r="E15" s="50">
        <f>E16</f>
        <v>1719.31</v>
      </c>
    </row>
    <row r="16" spans="1:5" ht="18.75" customHeight="1">
      <c r="A16" s="33" t="s">
        <v>67</v>
      </c>
      <c r="B16" s="26" t="s">
        <v>29</v>
      </c>
      <c r="C16" s="35" t="s">
        <v>116</v>
      </c>
      <c r="D16" s="49">
        <v>4288.65</v>
      </c>
      <c r="E16" s="49">
        <v>1719.31</v>
      </c>
    </row>
    <row r="17" spans="1:5" ht="18.75" customHeight="1">
      <c r="A17" s="33"/>
      <c r="B17" s="31" t="s">
        <v>129</v>
      </c>
      <c r="C17" s="36" t="s">
        <v>117</v>
      </c>
      <c r="D17" s="49">
        <v>3197.36</v>
      </c>
      <c r="E17" s="49">
        <v>3500</v>
      </c>
    </row>
    <row r="18" spans="1:5" ht="18.75" customHeight="1" hidden="1">
      <c r="A18" s="33"/>
      <c r="B18" s="31" t="s">
        <v>128</v>
      </c>
      <c r="C18" s="36" t="s">
        <v>118</v>
      </c>
      <c r="D18" s="49"/>
      <c r="E18" s="49"/>
    </row>
    <row r="19" spans="1:5" ht="18.75" customHeight="1">
      <c r="A19" s="33"/>
      <c r="B19" s="31" t="s">
        <v>20</v>
      </c>
      <c r="C19" s="36"/>
      <c r="D19" s="49"/>
      <c r="E19" s="49"/>
    </row>
    <row r="20" spans="1:5" ht="18.75" customHeight="1">
      <c r="A20" s="33" t="s">
        <v>68</v>
      </c>
      <c r="B20" s="26" t="s">
        <v>119</v>
      </c>
      <c r="C20" s="35" t="s">
        <v>116</v>
      </c>
      <c r="D20" s="49"/>
      <c r="E20" s="49"/>
    </row>
    <row r="21" spans="1:5" ht="18.75" customHeight="1">
      <c r="A21" s="33"/>
      <c r="B21" s="31" t="s">
        <v>127</v>
      </c>
      <c r="C21" s="36" t="s">
        <v>124</v>
      </c>
      <c r="D21" s="49"/>
      <c r="E21" s="49"/>
    </row>
    <row r="22" spans="1:5" ht="18.75" customHeight="1" hidden="1">
      <c r="A22" s="33"/>
      <c r="B22" s="31" t="s">
        <v>128</v>
      </c>
      <c r="C22" s="36" t="s">
        <v>125</v>
      </c>
      <c r="D22" s="49"/>
      <c r="E22" s="49"/>
    </row>
    <row r="23" spans="1:5" ht="18.75" customHeight="1">
      <c r="A23" s="33"/>
      <c r="B23" s="31" t="s">
        <v>20</v>
      </c>
      <c r="C23" s="36"/>
      <c r="D23" s="49"/>
      <c r="E23" s="49"/>
    </row>
    <row r="24" spans="1:5" ht="18.75" customHeight="1">
      <c r="A24" s="33" t="s">
        <v>140</v>
      </c>
      <c r="B24" s="27" t="s">
        <v>31</v>
      </c>
      <c r="C24" s="35" t="s">
        <v>116</v>
      </c>
      <c r="D24" s="51"/>
      <c r="E24" s="51"/>
    </row>
    <row r="25" spans="1:5" ht="18.75" customHeight="1">
      <c r="A25" s="33"/>
      <c r="B25" s="39" t="s">
        <v>132</v>
      </c>
      <c r="C25" s="36" t="s">
        <v>124</v>
      </c>
      <c r="D25" s="49"/>
      <c r="E25" s="49"/>
    </row>
    <row r="26" spans="1:5" ht="18.75" customHeight="1" hidden="1">
      <c r="A26" s="33"/>
      <c r="B26" s="39" t="s">
        <v>126</v>
      </c>
      <c r="C26" s="36" t="s">
        <v>125</v>
      </c>
      <c r="D26" s="49">
        <v>1759.19</v>
      </c>
      <c r="E26" s="49">
        <v>1787.13</v>
      </c>
    </row>
    <row r="27" spans="1:5" ht="18.75" customHeight="1">
      <c r="A27" s="33"/>
      <c r="B27" s="39" t="s">
        <v>20</v>
      </c>
      <c r="C27" s="36"/>
      <c r="D27" s="49"/>
      <c r="E27" s="49"/>
    </row>
    <row r="28" spans="1:5" ht="18.75" customHeight="1">
      <c r="A28" s="33" t="s">
        <v>141</v>
      </c>
      <c r="B28" s="27" t="s">
        <v>32</v>
      </c>
      <c r="C28" s="35" t="s">
        <v>116</v>
      </c>
      <c r="D28" s="49"/>
      <c r="E28" s="49"/>
    </row>
    <row r="29" spans="1:5" ht="18.75" customHeight="1">
      <c r="A29" s="33"/>
      <c r="B29" s="39" t="s">
        <v>132</v>
      </c>
      <c r="C29" s="36" t="s">
        <v>124</v>
      </c>
      <c r="D29" s="49"/>
      <c r="E29" s="49"/>
    </row>
    <row r="30" spans="1:5" ht="18.75" customHeight="1" hidden="1">
      <c r="A30" s="33"/>
      <c r="B30" s="39" t="s">
        <v>126</v>
      </c>
      <c r="C30" s="36" t="s">
        <v>125</v>
      </c>
      <c r="D30" s="49"/>
      <c r="E30" s="49"/>
    </row>
    <row r="31" spans="1:5" ht="18.75" customHeight="1">
      <c r="A31" s="33"/>
      <c r="B31" s="39" t="s">
        <v>20</v>
      </c>
      <c r="C31" s="36"/>
      <c r="D31" s="49"/>
      <c r="E31" s="49"/>
    </row>
    <row r="32" spans="1:5" ht="18.75" customHeight="1">
      <c r="A32" s="33" t="s">
        <v>69</v>
      </c>
      <c r="B32" s="26" t="s">
        <v>33</v>
      </c>
      <c r="C32" s="35" t="s">
        <v>116</v>
      </c>
      <c r="D32" s="49"/>
      <c r="E32" s="49"/>
    </row>
    <row r="33" spans="1:5" ht="18.75" customHeight="1">
      <c r="A33" s="33"/>
      <c r="B33" s="31" t="s">
        <v>129</v>
      </c>
      <c r="C33" s="36" t="s">
        <v>117</v>
      </c>
      <c r="D33" s="49"/>
      <c r="E33" s="49"/>
    </row>
    <row r="34" spans="1:5" ht="18.75" customHeight="1" hidden="1">
      <c r="A34" s="33"/>
      <c r="B34" s="31" t="s">
        <v>128</v>
      </c>
      <c r="C34" s="36" t="s">
        <v>118</v>
      </c>
      <c r="D34" s="49"/>
      <c r="E34" s="49"/>
    </row>
    <row r="35" spans="1:5" ht="18.75" customHeight="1">
      <c r="A35" s="33"/>
      <c r="B35" s="31" t="s">
        <v>20</v>
      </c>
      <c r="C35" s="36"/>
      <c r="D35" s="49"/>
      <c r="E35" s="49"/>
    </row>
    <row r="36" spans="1:5" ht="18.75" customHeight="1">
      <c r="A36" s="33" t="s">
        <v>70</v>
      </c>
      <c r="B36" s="26" t="s">
        <v>34</v>
      </c>
      <c r="C36" s="35" t="s">
        <v>116</v>
      </c>
      <c r="D36" s="49"/>
      <c r="E36" s="49"/>
    </row>
    <row r="37" spans="1:5" ht="18.75" customHeight="1">
      <c r="A37" s="33"/>
      <c r="B37" s="31" t="s">
        <v>129</v>
      </c>
      <c r="C37" s="36" t="s">
        <v>117</v>
      </c>
      <c r="D37" s="49"/>
      <c r="E37" s="49"/>
    </row>
    <row r="38" spans="1:5" ht="18.75" customHeight="1" hidden="1">
      <c r="A38" s="33"/>
      <c r="B38" s="31" t="s">
        <v>128</v>
      </c>
      <c r="C38" s="36" t="s">
        <v>118</v>
      </c>
      <c r="D38" s="49"/>
      <c r="E38" s="49"/>
    </row>
    <row r="39" spans="1:5" ht="18.75" customHeight="1">
      <c r="A39" s="33"/>
      <c r="B39" s="31" t="s">
        <v>20</v>
      </c>
      <c r="C39" s="36"/>
      <c r="D39" s="49"/>
      <c r="E39" s="49"/>
    </row>
    <row r="40" spans="1:5" ht="18.75" customHeight="1">
      <c r="A40" s="40" t="s">
        <v>71</v>
      </c>
      <c r="B40" s="26" t="s">
        <v>135</v>
      </c>
      <c r="C40" s="35" t="s">
        <v>116</v>
      </c>
      <c r="D40" s="49"/>
      <c r="E40" s="49"/>
    </row>
    <row r="41" spans="1:5" ht="18.75" customHeight="1">
      <c r="A41" s="33"/>
      <c r="B41" s="31" t="s">
        <v>129</v>
      </c>
      <c r="C41" s="36" t="s">
        <v>117</v>
      </c>
      <c r="D41" s="49"/>
      <c r="E41" s="49"/>
    </row>
    <row r="42" spans="1:5" ht="18.75" customHeight="1" hidden="1">
      <c r="A42" s="33"/>
      <c r="B42" s="31" t="s">
        <v>128</v>
      </c>
      <c r="C42" s="36" t="s">
        <v>118</v>
      </c>
      <c r="D42" s="49"/>
      <c r="E42" s="49"/>
    </row>
    <row r="43" spans="1:5" ht="15.75">
      <c r="A43" s="33"/>
      <c r="B43" s="31" t="s">
        <v>20</v>
      </c>
      <c r="C43" s="36"/>
      <c r="D43" s="49"/>
      <c r="E43" s="49"/>
    </row>
    <row r="44" spans="1:5" ht="31.5" customHeight="1">
      <c r="A44" s="22" t="s">
        <v>72</v>
      </c>
      <c r="B44" s="12" t="s">
        <v>142</v>
      </c>
      <c r="C44" s="11" t="s">
        <v>62</v>
      </c>
      <c r="D44" s="51">
        <v>389.32</v>
      </c>
      <c r="E44" s="51">
        <v>150.52</v>
      </c>
    </row>
    <row r="45" spans="1:5" ht="18" customHeight="1">
      <c r="A45" s="22"/>
      <c r="B45" s="53" t="s">
        <v>65</v>
      </c>
      <c r="C45" s="11" t="s">
        <v>64</v>
      </c>
      <c r="D45" s="54">
        <f>D44/D46</f>
        <v>4.240034850795034</v>
      </c>
      <c r="E45" s="54">
        <f>E44/E46</f>
        <v>4.47576568539994</v>
      </c>
    </row>
    <row r="46" spans="1:5" ht="35.25" customHeight="1">
      <c r="A46" s="22"/>
      <c r="B46" s="53" t="s">
        <v>21</v>
      </c>
      <c r="C46" s="11" t="s">
        <v>66</v>
      </c>
      <c r="D46" s="51">
        <v>91.82</v>
      </c>
      <c r="E46" s="49">
        <v>33.63</v>
      </c>
    </row>
    <row r="47" spans="1:5" ht="31.5">
      <c r="A47" s="22" t="s">
        <v>73</v>
      </c>
      <c r="B47" s="12" t="s">
        <v>143</v>
      </c>
      <c r="C47" s="11" t="s">
        <v>62</v>
      </c>
      <c r="D47" s="49">
        <v>188.64</v>
      </c>
      <c r="E47" s="49">
        <v>0</v>
      </c>
    </row>
    <row r="48" spans="1:5" ht="33" customHeight="1">
      <c r="A48" s="22" t="s">
        <v>74</v>
      </c>
      <c r="B48" s="12" t="s">
        <v>145</v>
      </c>
      <c r="C48" s="11" t="s">
        <v>62</v>
      </c>
      <c r="D48" s="49"/>
      <c r="E48" s="49"/>
    </row>
    <row r="49" spans="1:5" ht="47.25">
      <c r="A49" s="22" t="s">
        <v>75</v>
      </c>
      <c r="B49" s="12" t="s">
        <v>146</v>
      </c>
      <c r="C49" s="11" t="s">
        <v>62</v>
      </c>
      <c r="D49" s="49">
        <f>2733.24+825.44</f>
        <v>3558.68</v>
      </c>
      <c r="E49" s="49">
        <f>1100+332.2</f>
        <v>1432.2</v>
      </c>
    </row>
    <row r="50" spans="1:5" ht="63">
      <c r="A50" s="22" t="s">
        <v>76</v>
      </c>
      <c r="B50" s="12" t="s">
        <v>147</v>
      </c>
      <c r="C50" s="11" t="s">
        <v>62</v>
      </c>
      <c r="D50" s="49"/>
      <c r="E50" s="49"/>
    </row>
    <row r="51" spans="1:5" ht="15.75">
      <c r="A51" s="22" t="s">
        <v>77</v>
      </c>
      <c r="B51" s="12" t="s">
        <v>148</v>
      </c>
      <c r="C51" s="11" t="s">
        <v>62</v>
      </c>
      <c r="D51" s="49">
        <f>198.95+10.49+3.36</f>
        <v>212.8</v>
      </c>
      <c r="E51" s="49">
        <f>59.69+3.2+1.06</f>
        <v>63.95</v>
      </c>
    </row>
    <row r="52" spans="1:5" ht="15.75">
      <c r="A52" s="22"/>
      <c r="B52" s="53" t="s">
        <v>63</v>
      </c>
      <c r="C52" s="11"/>
      <c r="D52" s="49"/>
      <c r="E52" s="49"/>
    </row>
    <row r="53" spans="1:5" ht="31.5">
      <c r="A53" s="22"/>
      <c r="B53" s="53" t="s">
        <v>22</v>
      </c>
      <c r="C53" s="11" t="s">
        <v>62</v>
      </c>
      <c r="D53" s="49"/>
      <c r="E53" s="49"/>
    </row>
    <row r="54" spans="1:5" ht="31.5">
      <c r="A54" s="22" t="s">
        <v>78</v>
      </c>
      <c r="B54" s="12" t="s">
        <v>149</v>
      </c>
      <c r="C54" s="11" t="s">
        <v>62</v>
      </c>
      <c r="D54" s="51">
        <v>327.72</v>
      </c>
      <c r="E54" s="49">
        <v>103.03</v>
      </c>
    </row>
    <row r="55" spans="1:5" ht="15.75">
      <c r="A55" s="22"/>
      <c r="B55" s="53" t="s">
        <v>63</v>
      </c>
      <c r="C55" s="11"/>
      <c r="D55" s="49"/>
      <c r="E55" s="49"/>
    </row>
    <row r="56" spans="1:5" ht="31.5">
      <c r="A56" s="22"/>
      <c r="B56" s="53" t="s">
        <v>22</v>
      </c>
      <c r="C56" s="11" t="s">
        <v>62</v>
      </c>
      <c r="D56" s="49">
        <f>235.71+71.12</f>
        <v>306.83000000000004</v>
      </c>
      <c r="E56" s="49">
        <f>74.04+22.36</f>
        <v>96.4</v>
      </c>
    </row>
    <row r="57" spans="1:5" s="41" customFormat="1" ht="66" customHeight="1">
      <c r="A57" s="55" t="s">
        <v>79</v>
      </c>
      <c r="B57" s="12" t="s">
        <v>150</v>
      </c>
      <c r="C57" s="11" t="s">
        <v>62</v>
      </c>
      <c r="D57" s="56">
        <v>52.78</v>
      </c>
      <c r="E57" s="56">
        <v>15.83</v>
      </c>
    </row>
    <row r="58" spans="1:5" ht="43.5" customHeight="1">
      <c r="A58" s="22" t="s">
        <v>80</v>
      </c>
      <c r="B58" s="12" t="s">
        <v>172</v>
      </c>
      <c r="C58" s="11" t="s">
        <v>62</v>
      </c>
      <c r="D58" s="49">
        <v>0</v>
      </c>
      <c r="E58" s="49">
        <v>0</v>
      </c>
    </row>
    <row r="59" spans="1:5" ht="23.25" customHeight="1">
      <c r="A59" s="22" t="s">
        <v>90</v>
      </c>
      <c r="B59" s="12" t="s">
        <v>151</v>
      </c>
      <c r="C59" s="11" t="s">
        <v>62</v>
      </c>
      <c r="D59" s="49">
        <v>0</v>
      </c>
      <c r="E59" s="49">
        <v>0</v>
      </c>
    </row>
    <row r="60" spans="1:5" ht="21" customHeight="1">
      <c r="A60" s="22" t="s">
        <v>91</v>
      </c>
      <c r="B60" s="12" t="s">
        <v>152</v>
      </c>
      <c r="C60" s="11" t="s">
        <v>62</v>
      </c>
      <c r="D60" s="52">
        <f>D15+D44+D47+D48+D49+D50+D51+D54+D57+D58+D59</f>
        <v>9018.589999999998</v>
      </c>
      <c r="E60" s="52">
        <f>E15+E44+E47+E48+E49+E50+E51+E54+E57+E58+E59</f>
        <v>3484.8399999999997</v>
      </c>
    </row>
    <row r="61" spans="1:5" ht="21" customHeight="1">
      <c r="A61" s="22" t="s">
        <v>92</v>
      </c>
      <c r="B61" s="46" t="s">
        <v>153</v>
      </c>
      <c r="C61" s="11" t="s">
        <v>62</v>
      </c>
      <c r="D61" s="49">
        <v>236.75</v>
      </c>
      <c r="E61" s="49">
        <v>39.39</v>
      </c>
    </row>
    <row r="62" spans="1:5" ht="21" customHeight="1">
      <c r="A62" s="22" t="s">
        <v>93</v>
      </c>
      <c r="B62" s="46" t="s">
        <v>154</v>
      </c>
      <c r="C62" s="11" t="s">
        <v>62</v>
      </c>
      <c r="D62" s="52">
        <f>D60+D61</f>
        <v>9255.339999999998</v>
      </c>
      <c r="E62" s="52">
        <f>E60+E61</f>
        <v>3524.2299999999996</v>
      </c>
    </row>
    <row r="63" spans="1:5" ht="15.75">
      <c r="A63" s="22"/>
      <c r="B63" s="46"/>
      <c r="C63" s="11"/>
      <c r="D63" s="49"/>
      <c r="E63" s="49"/>
    </row>
    <row r="64" spans="1:5" ht="15.75">
      <c r="A64" s="22" t="s">
        <v>94</v>
      </c>
      <c r="B64" s="46" t="s">
        <v>82</v>
      </c>
      <c r="C64" s="11" t="s">
        <v>81</v>
      </c>
      <c r="D64" s="49"/>
      <c r="E64" s="49"/>
    </row>
    <row r="65" spans="1:5" ht="15.75">
      <c r="A65" s="22" t="s">
        <v>95</v>
      </c>
      <c r="B65" s="46" t="s">
        <v>83</v>
      </c>
      <c r="C65" s="11" t="s">
        <v>81</v>
      </c>
      <c r="D65" s="49">
        <v>0.58</v>
      </c>
      <c r="E65" s="49">
        <v>0.58</v>
      </c>
    </row>
    <row r="66" spans="1:5" ht="15.75">
      <c r="A66" s="22" t="s">
        <v>96</v>
      </c>
      <c r="B66" s="46" t="s">
        <v>85</v>
      </c>
      <c r="C66" s="11" t="s">
        <v>84</v>
      </c>
      <c r="D66" s="49">
        <v>3060.6</v>
      </c>
      <c r="E66" s="49">
        <v>1120.89</v>
      </c>
    </row>
    <row r="67" spans="1:5" ht="15.75">
      <c r="A67" s="22" t="s">
        <v>97</v>
      </c>
      <c r="B67" s="46" t="s">
        <v>86</v>
      </c>
      <c r="C67" s="11" t="s">
        <v>84</v>
      </c>
      <c r="D67" s="49">
        <v>0</v>
      </c>
      <c r="E67" s="49">
        <v>0</v>
      </c>
    </row>
    <row r="68" spans="1:5" ht="31.5">
      <c r="A68" s="22" t="s">
        <v>98</v>
      </c>
      <c r="B68" s="46" t="s">
        <v>87</v>
      </c>
      <c r="C68" s="11" t="s">
        <v>84</v>
      </c>
      <c r="D68" s="49">
        <v>2978.3</v>
      </c>
      <c r="E68" s="49">
        <v>1090.75</v>
      </c>
    </row>
    <row r="69" spans="1:5" ht="15.75">
      <c r="A69" s="22"/>
      <c r="B69" s="53" t="s">
        <v>63</v>
      </c>
      <c r="C69" s="11"/>
      <c r="D69" s="49"/>
      <c r="E69" s="49"/>
    </row>
    <row r="70" spans="1:5" ht="15.75">
      <c r="A70" s="22" t="s">
        <v>99</v>
      </c>
      <c r="B70" s="12" t="s">
        <v>88</v>
      </c>
      <c r="C70" s="11" t="s">
        <v>84</v>
      </c>
      <c r="D70" s="49"/>
      <c r="E70" s="49"/>
    </row>
    <row r="71" spans="1:5" ht="32.25" customHeight="1">
      <c r="A71" s="22" t="s">
        <v>155</v>
      </c>
      <c r="B71" s="12" t="s">
        <v>89</v>
      </c>
      <c r="C71" s="11" t="s">
        <v>84</v>
      </c>
      <c r="D71" s="49">
        <f>D68</f>
        <v>2978.3</v>
      </c>
      <c r="E71" s="49">
        <f>E68</f>
        <v>1090.75</v>
      </c>
    </row>
    <row r="72" spans="1:5" ht="47.25">
      <c r="A72" s="22" t="s">
        <v>156</v>
      </c>
      <c r="B72" s="46" t="s">
        <v>100</v>
      </c>
      <c r="C72" s="11" t="s">
        <v>101</v>
      </c>
      <c r="D72" s="49">
        <v>3.09</v>
      </c>
      <c r="E72" s="49">
        <v>3.09</v>
      </c>
    </row>
    <row r="73" spans="1:5" ht="47.25">
      <c r="A73" s="22" t="s">
        <v>157</v>
      </c>
      <c r="B73" s="46" t="s">
        <v>103</v>
      </c>
      <c r="C73" s="11" t="s">
        <v>102</v>
      </c>
      <c r="D73" s="49">
        <v>1097</v>
      </c>
      <c r="E73" s="49">
        <v>1097</v>
      </c>
    </row>
    <row r="74" spans="1:5" ht="31.5">
      <c r="A74" s="22" t="s">
        <v>158</v>
      </c>
      <c r="B74" s="46" t="s">
        <v>105</v>
      </c>
      <c r="C74" s="11" t="s">
        <v>102</v>
      </c>
      <c r="D74" s="49">
        <v>1540</v>
      </c>
      <c r="E74" s="49">
        <v>1540</v>
      </c>
    </row>
    <row r="75" spans="1:5" ht="15.75">
      <c r="A75" s="22" t="s">
        <v>159</v>
      </c>
      <c r="B75" s="46" t="s">
        <v>106</v>
      </c>
      <c r="C75" s="11" t="s">
        <v>104</v>
      </c>
      <c r="D75" s="49"/>
      <c r="E75" s="49"/>
    </row>
    <row r="76" spans="1:5" ht="15.75">
      <c r="A76" s="22" t="s">
        <v>160</v>
      </c>
      <c r="B76" s="46" t="s">
        <v>107</v>
      </c>
      <c r="C76" s="11" t="s">
        <v>104</v>
      </c>
      <c r="D76" s="49">
        <v>3</v>
      </c>
      <c r="E76" s="49">
        <v>2</v>
      </c>
    </row>
    <row r="77" spans="1:5" ht="15.75">
      <c r="A77" s="22" t="s">
        <v>161</v>
      </c>
      <c r="B77" s="46" t="s">
        <v>108</v>
      </c>
      <c r="C77" s="11" t="s">
        <v>104</v>
      </c>
      <c r="D77" s="49">
        <v>0</v>
      </c>
      <c r="E77" s="49">
        <v>0</v>
      </c>
    </row>
    <row r="78" spans="1:5" ht="31.5">
      <c r="A78" s="22" t="s">
        <v>162</v>
      </c>
      <c r="B78" s="46" t="s">
        <v>110</v>
      </c>
      <c r="C78" s="11" t="s">
        <v>109</v>
      </c>
      <c r="D78" s="49">
        <v>25</v>
      </c>
      <c r="E78" s="49">
        <v>8</v>
      </c>
    </row>
    <row r="79" spans="1:5" ht="47.25">
      <c r="A79" s="22" t="s">
        <v>163</v>
      </c>
      <c r="B79" s="46" t="s">
        <v>112</v>
      </c>
      <c r="C79" s="11" t="s">
        <v>111</v>
      </c>
      <c r="D79" s="52">
        <f>212.99/0.486</f>
        <v>438.2510288065844</v>
      </c>
      <c r="E79" s="52">
        <f>212.99/0.486</f>
        <v>438.2510288065844</v>
      </c>
    </row>
    <row r="80" spans="1:5" ht="47.25">
      <c r="A80" s="22" t="s">
        <v>164</v>
      </c>
      <c r="B80" s="46" t="s">
        <v>114</v>
      </c>
      <c r="C80" s="11" t="s">
        <v>113</v>
      </c>
      <c r="D80" s="49">
        <v>30</v>
      </c>
      <c r="E80" s="49">
        <v>30</v>
      </c>
    </row>
    <row r="81" spans="1:5" ht="47.25">
      <c r="A81" s="22" t="s">
        <v>165</v>
      </c>
      <c r="B81" s="46" t="s">
        <v>134</v>
      </c>
      <c r="C81" s="11" t="s">
        <v>115</v>
      </c>
      <c r="D81" s="49">
        <v>1.75</v>
      </c>
      <c r="E81" s="49">
        <v>1.75</v>
      </c>
    </row>
    <row r="85" ht="14.25" customHeight="1"/>
  </sheetData>
  <sheetProtection/>
  <mergeCells count="8">
    <mergeCell ref="D12:E12"/>
    <mergeCell ref="B2:D2"/>
    <mergeCell ref="C9:E9"/>
    <mergeCell ref="C4:E4"/>
    <mergeCell ref="C5:E5"/>
    <mergeCell ref="C6:E6"/>
    <mergeCell ref="C7:E7"/>
    <mergeCell ref="C8:E8"/>
  </mergeCells>
  <printOptions/>
  <pageMargins left="0.53" right="0.55" top="0.68" bottom="0.46" header="0.31496062992125984" footer="0.31496062992125984"/>
  <pageSetup fitToHeight="2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zoomScalePageLayoutView="0" workbookViewId="0" topLeftCell="A16">
      <selection activeCell="D14" sqref="D14"/>
    </sheetView>
  </sheetViews>
  <sheetFormatPr defaultColWidth="9.140625" defaultRowHeight="15"/>
  <cols>
    <col min="1" max="1" width="8.57421875" style="32" customWidth="1"/>
    <col min="2" max="2" width="37.140625" style="5" customWidth="1"/>
    <col min="3" max="3" width="19.00390625" style="34" customWidth="1"/>
    <col min="4" max="4" width="16.28125" style="5" customWidth="1"/>
    <col min="5" max="5" width="14.28125" style="23" customWidth="1"/>
    <col min="6" max="6" width="9.140625" style="23" customWidth="1"/>
    <col min="7" max="16384" width="9.140625" style="3" customWidth="1"/>
  </cols>
  <sheetData>
    <row r="1" spans="2:4" ht="15.75">
      <c r="B1" s="127" t="s">
        <v>55</v>
      </c>
      <c r="C1" s="127"/>
      <c r="D1" s="127"/>
    </row>
    <row r="2" spans="2:4" ht="15.75">
      <c r="B2" s="4"/>
      <c r="C2" s="4"/>
      <c r="D2" s="4"/>
    </row>
    <row r="3" spans="2:5" ht="15.75">
      <c r="B3" s="45" t="s">
        <v>0</v>
      </c>
      <c r="C3" s="119" t="s">
        <v>178</v>
      </c>
      <c r="D3" s="119"/>
      <c r="E3" s="119"/>
    </row>
    <row r="4" spans="2:5" ht="15.75">
      <c r="B4" s="45" t="s">
        <v>13</v>
      </c>
      <c r="C4" s="88">
        <v>7438020109</v>
      </c>
      <c r="D4" s="88"/>
      <c r="E4" s="88"/>
    </row>
    <row r="5" spans="2:5" ht="15.75">
      <c r="B5" s="45" t="s">
        <v>14</v>
      </c>
      <c r="C5" s="88">
        <v>743801001</v>
      </c>
      <c r="D5" s="88"/>
      <c r="E5" s="88"/>
    </row>
    <row r="6" spans="2:5" ht="15.75">
      <c r="B6" s="45" t="s">
        <v>24</v>
      </c>
      <c r="C6" s="119" t="s">
        <v>183</v>
      </c>
      <c r="D6" s="119"/>
      <c r="E6" s="119"/>
    </row>
    <row r="7" spans="2:5" ht="15.75">
      <c r="B7" s="45" t="s">
        <v>136</v>
      </c>
      <c r="C7" s="118" t="s">
        <v>190</v>
      </c>
      <c r="D7" s="118"/>
      <c r="E7" s="118"/>
    </row>
    <row r="8" spans="2:5" ht="47.25">
      <c r="B8" s="58" t="s">
        <v>60</v>
      </c>
      <c r="C8" s="82" t="s">
        <v>182</v>
      </c>
      <c r="D8" s="82"/>
      <c r="E8" s="82"/>
    </row>
    <row r="9" spans="1:6" ht="15.75">
      <c r="A9" s="59"/>
      <c r="B9" s="60"/>
      <c r="C9" s="57"/>
      <c r="D9" s="57"/>
      <c r="E9" s="57"/>
      <c r="F9" s="61"/>
    </row>
    <row r="10" spans="1:6" s="30" customFormat="1" ht="31.5">
      <c r="A10" s="22" t="s">
        <v>59</v>
      </c>
      <c r="B10" s="18" t="s">
        <v>2</v>
      </c>
      <c r="C10" s="11" t="s">
        <v>61</v>
      </c>
      <c r="D10" s="125" t="s">
        <v>3</v>
      </c>
      <c r="E10" s="126"/>
      <c r="F10" s="20"/>
    </row>
    <row r="11" spans="1:6" s="30" customFormat="1" ht="47.25">
      <c r="A11" s="22"/>
      <c r="B11" s="18"/>
      <c r="C11" s="11"/>
      <c r="D11" s="11" t="s">
        <v>193</v>
      </c>
      <c r="E11" s="48" t="s">
        <v>192</v>
      </c>
      <c r="F11" s="20"/>
    </row>
    <row r="12" spans="1:6" s="2" customFormat="1" ht="31.5">
      <c r="A12" s="33">
        <v>1</v>
      </c>
      <c r="B12" s="26" t="s">
        <v>56</v>
      </c>
      <c r="C12" s="35" t="s">
        <v>116</v>
      </c>
      <c r="D12" s="17"/>
      <c r="E12" s="62"/>
      <c r="F12" s="25"/>
    </row>
    <row r="13" spans="1:6" s="2" customFormat="1" ht="15.75">
      <c r="A13" s="33" t="s">
        <v>120</v>
      </c>
      <c r="B13" s="26" t="s">
        <v>29</v>
      </c>
      <c r="C13" s="35" t="s">
        <v>116</v>
      </c>
      <c r="D13" s="17">
        <v>4288.65</v>
      </c>
      <c r="E13" s="62">
        <v>1719.31</v>
      </c>
      <c r="F13" s="25"/>
    </row>
    <row r="14" spans="1:6" s="2" customFormat="1" ht="15.75">
      <c r="A14" s="33"/>
      <c r="B14" s="31" t="s">
        <v>129</v>
      </c>
      <c r="C14" s="36" t="s">
        <v>117</v>
      </c>
      <c r="D14" s="71">
        <f>D13/D15*1000</f>
        <v>3197.3592979997165</v>
      </c>
      <c r="E14" s="71">
        <f>E13/E15*1000</f>
        <v>3500.0101785314414</v>
      </c>
      <c r="F14" s="25"/>
    </row>
    <row r="15" spans="1:6" s="2" customFormat="1" ht="15.75">
      <c r="A15" s="33"/>
      <c r="B15" s="31" t="s">
        <v>128</v>
      </c>
      <c r="C15" s="36" t="s">
        <v>118</v>
      </c>
      <c r="D15" s="17">
        <v>1341.31</v>
      </c>
      <c r="E15" s="62">
        <v>491.23</v>
      </c>
      <c r="F15" s="25"/>
    </row>
    <row r="16" spans="1:6" s="2" customFormat="1" ht="15.75">
      <c r="A16" s="33"/>
      <c r="B16" s="31" t="s">
        <v>20</v>
      </c>
      <c r="C16" s="123"/>
      <c r="D16" s="124"/>
      <c r="E16" s="62"/>
      <c r="F16" s="25"/>
    </row>
    <row r="17" spans="1:6" s="2" customFormat="1" ht="15.75">
      <c r="A17" s="33" t="s">
        <v>123</v>
      </c>
      <c r="B17" s="26" t="s">
        <v>119</v>
      </c>
      <c r="C17" s="35" t="s">
        <v>116</v>
      </c>
      <c r="D17" s="17"/>
      <c r="E17" s="62"/>
      <c r="F17" s="25"/>
    </row>
    <row r="18" spans="1:6" s="2" customFormat="1" ht="31.5">
      <c r="A18" s="33"/>
      <c r="B18" s="31" t="s">
        <v>127</v>
      </c>
      <c r="C18" s="36" t="s">
        <v>124</v>
      </c>
      <c r="D18" s="64"/>
      <c r="E18" s="64"/>
      <c r="F18" s="25"/>
    </row>
    <row r="19" spans="1:6" s="2" customFormat="1" ht="15.75">
      <c r="A19" s="33"/>
      <c r="B19" s="31" t="s">
        <v>128</v>
      </c>
      <c r="C19" s="36" t="s">
        <v>125</v>
      </c>
      <c r="D19" s="17"/>
      <c r="E19" s="62"/>
      <c r="F19" s="25"/>
    </row>
    <row r="20" spans="1:6" s="2" customFormat="1" ht="15.75">
      <c r="A20" s="33"/>
      <c r="B20" s="31" t="s">
        <v>20</v>
      </c>
      <c r="C20" s="121" t="s">
        <v>184</v>
      </c>
      <c r="D20" s="122"/>
      <c r="E20" s="122"/>
      <c r="F20" s="25"/>
    </row>
    <row r="21" spans="1:6" s="2" customFormat="1" ht="15.75">
      <c r="A21" s="33" t="s">
        <v>121</v>
      </c>
      <c r="B21" s="27" t="s">
        <v>31</v>
      </c>
      <c r="C21" s="35" t="s">
        <v>116</v>
      </c>
      <c r="D21" s="17"/>
      <c r="E21" s="62"/>
      <c r="F21" s="25"/>
    </row>
    <row r="22" spans="1:6" s="2" customFormat="1" ht="15.75">
      <c r="A22" s="33"/>
      <c r="B22" s="39" t="s">
        <v>132</v>
      </c>
      <c r="C22" s="36" t="s">
        <v>124</v>
      </c>
      <c r="D22" s="17"/>
      <c r="E22" s="62"/>
      <c r="F22" s="25"/>
    </row>
    <row r="23" spans="1:6" s="2" customFormat="1" ht="15.75">
      <c r="A23" s="33"/>
      <c r="B23" s="39" t="s">
        <v>126</v>
      </c>
      <c r="C23" s="36" t="s">
        <v>125</v>
      </c>
      <c r="D23" s="17"/>
      <c r="E23" s="62"/>
      <c r="F23" s="25"/>
    </row>
    <row r="24" spans="1:6" s="2" customFormat="1" ht="15.75">
      <c r="A24" s="33"/>
      <c r="B24" s="39" t="s">
        <v>20</v>
      </c>
      <c r="C24" s="123"/>
      <c r="D24" s="124"/>
      <c r="E24" s="62"/>
      <c r="F24" s="25"/>
    </row>
    <row r="25" spans="1:6" s="2" customFormat="1" ht="15.75">
      <c r="A25" s="33" t="s">
        <v>122</v>
      </c>
      <c r="B25" s="27" t="s">
        <v>32</v>
      </c>
      <c r="C25" s="35" t="s">
        <v>116</v>
      </c>
      <c r="D25" s="17"/>
      <c r="E25" s="62"/>
      <c r="F25" s="25"/>
    </row>
    <row r="26" spans="1:6" s="2" customFormat="1" ht="15.75">
      <c r="A26" s="33"/>
      <c r="B26" s="39" t="s">
        <v>132</v>
      </c>
      <c r="C26" s="36" t="s">
        <v>124</v>
      </c>
      <c r="D26" s="17"/>
      <c r="E26" s="62"/>
      <c r="F26" s="25"/>
    </row>
    <row r="27" spans="1:6" s="2" customFormat="1" ht="15.75">
      <c r="A27" s="33"/>
      <c r="B27" s="39" t="s">
        <v>126</v>
      </c>
      <c r="C27" s="36" t="s">
        <v>125</v>
      </c>
      <c r="D27" s="17"/>
      <c r="E27" s="62"/>
      <c r="F27" s="25"/>
    </row>
    <row r="28" spans="1:6" s="2" customFormat="1" ht="15.75">
      <c r="A28" s="33"/>
      <c r="B28" s="39" t="s">
        <v>20</v>
      </c>
      <c r="C28" s="123"/>
      <c r="D28" s="124"/>
      <c r="E28" s="62"/>
      <c r="F28" s="25"/>
    </row>
    <row r="29" spans="1:6" s="2" customFormat="1" ht="15.75">
      <c r="A29" s="33" t="s">
        <v>130</v>
      </c>
      <c r="B29" s="26" t="s">
        <v>33</v>
      </c>
      <c r="C29" s="35" t="s">
        <v>116</v>
      </c>
      <c r="D29" s="17"/>
      <c r="E29" s="62"/>
      <c r="F29" s="25"/>
    </row>
    <row r="30" spans="1:6" s="2" customFormat="1" ht="15.75">
      <c r="A30" s="33"/>
      <c r="B30" s="31" t="s">
        <v>129</v>
      </c>
      <c r="C30" s="36" t="s">
        <v>117</v>
      </c>
      <c r="D30" s="17"/>
      <c r="E30" s="62"/>
      <c r="F30" s="25"/>
    </row>
    <row r="31" spans="1:6" s="2" customFormat="1" ht="15.75">
      <c r="A31" s="33"/>
      <c r="B31" s="31" t="s">
        <v>128</v>
      </c>
      <c r="C31" s="36" t="s">
        <v>118</v>
      </c>
      <c r="D31" s="17"/>
      <c r="E31" s="62"/>
      <c r="F31" s="25"/>
    </row>
    <row r="32" spans="1:6" s="2" customFormat="1" ht="15.75">
      <c r="A32" s="33"/>
      <c r="B32" s="31" t="s">
        <v>20</v>
      </c>
      <c r="C32" s="123"/>
      <c r="D32" s="124"/>
      <c r="E32" s="62"/>
      <c r="F32" s="25"/>
    </row>
    <row r="33" spans="1:6" s="2" customFormat="1" ht="15.75">
      <c r="A33" s="33" t="s">
        <v>131</v>
      </c>
      <c r="B33" s="26" t="s">
        <v>34</v>
      </c>
      <c r="C33" s="35" t="s">
        <v>116</v>
      </c>
      <c r="D33" s="17"/>
      <c r="E33" s="62"/>
      <c r="F33" s="25"/>
    </row>
    <row r="34" spans="1:6" s="2" customFormat="1" ht="15.75">
      <c r="A34" s="33"/>
      <c r="B34" s="31" t="s">
        <v>129</v>
      </c>
      <c r="C34" s="36" t="s">
        <v>117</v>
      </c>
      <c r="D34" s="17"/>
      <c r="E34" s="62"/>
      <c r="F34" s="25"/>
    </row>
    <row r="35" spans="1:6" s="2" customFormat="1" ht="15.75">
      <c r="A35" s="33"/>
      <c r="B35" s="31" t="s">
        <v>128</v>
      </c>
      <c r="C35" s="36" t="s">
        <v>118</v>
      </c>
      <c r="D35" s="17"/>
      <c r="E35" s="62"/>
      <c r="F35" s="25"/>
    </row>
    <row r="36" spans="1:6" s="2" customFormat="1" ht="15.75">
      <c r="A36" s="33"/>
      <c r="B36" s="31" t="s">
        <v>20</v>
      </c>
      <c r="C36" s="123"/>
      <c r="D36" s="124"/>
      <c r="E36" s="62"/>
      <c r="F36" s="25"/>
    </row>
    <row r="37" spans="1:6" s="2" customFormat="1" ht="15.75" hidden="1">
      <c r="A37" s="33"/>
      <c r="B37" s="26" t="s">
        <v>35</v>
      </c>
      <c r="C37" s="37"/>
      <c r="D37" s="17"/>
      <c r="E37" s="62"/>
      <c r="F37" s="25"/>
    </row>
    <row r="38" spans="1:6" s="2" customFormat="1" ht="15.75" hidden="1">
      <c r="A38" s="33"/>
      <c r="B38" s="29" t="s">
        <v>46</v>
      </c>
      <c r="C38" s="36"/>
      <c r="D38" s="17"/>
      <c r="E38" s="62"/>
      <c r="F38" s="25"/>
    </row>
    <row r="39" spans="1:6" s="2" customFormat="1" ht="31.5" hidden="1">
      <c r="A39" s="33"/>
      <c r="B39" s="29" t="s">
        <v>30</v>
      </c>
      <c r="C39" s="36"/>
      <c r="D39" s="17"/>
      <c r="E39" s="62"/>
      <c r="F39" s="25"/>
    </row>
    <row r="40" spans="1:6" s="2" customFormat="1" ht="15.75" hidden="1">
      <c r="A40" s="33"/>
      <c r="B40" s="29" t="s">
        <v>45</v>
      </c>
      <c r="C40" s="36"/>
      <c r="D40" s="17"/>
      <c r="E40" s="62"/>
      <c r="F40" s="25"/>
    </row>
    <row r="41" spans="1:6" s="2" customFormat="1" ht="15.75" hidden="1">
      <c r="A41" s="33"/>
      <c r="B41" s="29" t="s">
        <v>20</v>
      </c>
      <c r="C41" s="36"/>
      <c r="D41" s="17"/>
      <c r="E41" s="62"/>
      <c r="F41" s="25"/>
    </row>
    <row r="42" spans="1:6" s="2" customFormat="1" ht="15.75" hidden="1">
      <c r="A42" s="33"/>
      <c r="B42" s="26" t="s">
        <v>36</v>
      </c>
      <c r="C42" s="37"/>
      <c r="D42" s="17"/>
      <c r="E42" s="62"/>
      <c r="F42" s="25"/>
    </row>
    <row r="43" spans="1:6" s="2" customFormat="1" ht="31.5" hidden="1">
      <c r="A43" s="33"/>
      <c r="B43" s="29" t="s">
        <v>48</v>
      </c>
      <c r="C43" s="36"/>
      <c r="D43" s="17"/>
      <c r="E43" s="62"/>
      <c r="F43" s="25"/>
    </row>
    <row r="44" spans="1:6" s="2" customFormat="1" ht="31.5" hidden="1">
      <c r="A44" s="33"/>
      <c r="B44" s="29" t="s">
        <v>30</v>
      </c>
      <c r="C44" s="36"/>
      <c r="D44" s="17"/>
      <c r="E44" s="62"/>
      <c r="F44" s="25"/>
    </row>
    <row r="45" spans="1:6" s="2" customFormat="1" ht="15.75" hidden="1">
      <c r="A45" s="33"/>
      <c r="B45" s="29" t="s">
        <v>45</v>
      </c>
      <c r="C45" s="36"/>
      <c r="D45" s="17"/>
      <c r="E45" s="62"/>
      <c r="F45" s="25"/>
    </row>
    <row r="46" spans="1:6" s="2" customFormat="1" ht="15.75" hidden="1">
      <c r="A46" s="33"/>
      <c r="B46" s="29" t="s">
        <v>20</v>
      </c>
      <c r="C46" s="36"/>
      <c r="D46" s="17"/>
      <c r="E46" s="62"/>
      <c r="F46" s="25"/>
    </row>
    <row r="47" spans="1:6" s="2" customFormat="1" ht="15.75" hidden="1">
      <c r="A47" s="33"/>
      <c r="B47" s="26" t="s">
        <v>37</v>
      </c>
      <c r="C47" s="37"/>
      <c r="D47" s="17"/>
      <c r="E47" s="62"/>
      <c r="F47" s="25"/>
    </row>
    <row r="48" spans="1:6" s="2" customFormat="1" ht="15.75" hidden="1">
      <c r="A48" s="33"/>
      <c r="B48" s="29" t="s">
        <v>49</v>
      </c>
      <c r="C48" s="36"/>
      <c r="D48" s="17"/>
      <c r="E48" s="62"/>
      <c r="F48" s="25"/>
    </row>
    <row r="49" spans="1:6" s="2" customFormat="1" ht="31.5" hidden="1">
      <c r="A49" s="33"/>
      <c r="B49" s="29" t="s">
        <v>30</v>
      </c>
      <c r="C49" s="36"/>
      <c r="D49" s="17"/>
      <c r="E49" s="62"/>
      <c r="F49" s="25"/>
    </row>
    <row r="50" spans="1:6" s="2" customFormat="1" ht="15.75" hidden="1">
      <c r="A50" s="33"/>
      <c r="B50" s="29" t="s">
        <v>45</v>
      </c>
      <c r="C50" s="36"/>
      <c r="D50" s="17"/>
      <c r="E50" s="62"/>
      <c r="F50" s="25"/>
    </row>
    <row r="51" spans="1:6" s="2" customFormat="1" ht="15.75" hidden="1">
      <c r="A51" s="33"/>
      <c r="B51" s="29" t="s">
        <v>20</v>
      </c>
      <c r="C51" s="36"/>
      <c r="D51" s="17"/>
      <c r="E51" s="62"/>
      <c r="F51" s="25"/>
    </row>
    <row r="52" spans="1:6" s="2" customFormat="1" ht="15.75" hidden="1">
      <c r="A52" s="33"/>
      <c r="B52" s="26" t="s">
        <v>38</v>
      </c>
      <c r="C52" s="37"/>
      <c r="D52" s="17"/>
      <c r="E52" s="62"/>
      <c r="F52" s="25"/>
    </row>
    <row r="53" spans="1:6" s="2" customFormat="1" ht="31.5" hidden="1">
      <c r="A53" s="33"/>
      <c r="B53" s="29" t="s">
        <v>50</v>
      </c>
      <c r="C53" s="36"/>
      <c r="D53" s="17"/>
      <c r="E53" s="62"/>
      <c r="F53" s="25"/>
    </row>
    <row r="54" spans="1:6" s="2" customFormat="1" ht="31.5" hidden="1">
      <c r="A54" s="33"/>
      <c r="B54" s="29" t="s">
        <v>30</v>
      </c>
      <c r="C54" s="36"/>
      <c r="D54" s="17"/>
      <c r="E54" s="62"/>
      <c r="F54" s="25"/>
    </row>
    <row r="55" spans="1:6" s="2" customFormat="1" ht="15.75" hidden="1">
      <c r="A55" s="33"/>
      <c r="B55" s="29" t="s">
        <v>45</v>
      </c>
      <c r="C55" s="36"/>
      <c r="D55" s="17"/>
      <c r="E55" s="62"/>
      <c r="F55" s="25"/>
    </row>
    <row r="56" spans="1:6" s="2" customFormat="1" ht="15.75" hidden="1">
      <c r="A56" s="33"/>
      <c r="B56" s="29" t="s">
        <v>20</v>
      </c>
      <c r="C56" s="36"/>
      <c r="D56" s="17"/>
      <c r="E56" s="62"/>
      <c r="F56" s="25"/>
    </row>
    <row r="57" spans="1:6" s="2" customFormat="1" ht="15.75" hidden="1">
      <c r="A57" s="33"/>
      <c r="B57" s="26" t="s">
        <v>39</v>
      </c>
      <c r="C57" s="37"/>
      <c r="D57" s="17"/>
      <c r="E57" s="62"/>
      <c r="F57" s="25"/>
    </row>
    <row r="58" spans="1:6" s="2" customFormat="1" ht="31.5" hidden="1">
      <c r="A58" s="33"/>
      <c r="B58" s="29" t="s">
        <v>51</v>
      </c>
      <c r="C58" s="36"/>
      <c r="D58" s="17"/>
      <c r="E58" s="62"/>
      <c r="F58" s="25"/>
    </row>
    <row r="59" spans="1:6" s="2" customFormat="1" ht="31.5" hidden="1">
      <c r="A59" s="33"/>
      <c r="B59" s="29" t="s">
        <v>30</v>
      </c>
      <c r="C59" s="36"/>
      <c r="D59" s="17"/>
      <c r="E59" s="62"/>
      <c r="F59" s="25"/>
    </row>
    <row r="60" spans="1:6" s="2" customFormat="1" ht="15.75" hidden="1">
      <c r="A60" s="33"/>
      <c r="B60" s="29" t="s">
        <v>45</v>
      </c>
      <c r="C60" s="36"/>
      <c r="D60" s="17"/>
      <c r="E60" s="62"/>
      <c r="F60" s="25"/>
    </row>
    <row r="61" spans="1:6" s="2" customFormat="1" ht="15.75" hidden="1">
      <c r="A61" s="33"/>
      <c r="B61" s="29" t="s">
        <v>20</v>
      </c>
      <c r="C61" s="36"/>
      <c r="D61" s="17"/>
      <c r="E61" s="62"/>
      <c r="F61" s="25"/>
    </row>
    <row r="62" spans="1:6" s="2" customFormat="1" ht="15.75" hidden="1">
      <c r="A62" s="33"/>
      <c r="B62" s="26" t="s">
        <v>40</v>
      </c>
      <c r="C62" s="37"/>
      <c r="D62" s="17"/>
      <c r="E62" s="62"/>
      <c r="F62" s="25"/>
    </row>
    <row r="63" spans="1:6" s="2" customFormat="1" ht="15.75" hidden="1">
      <c r="A63" s="33"/>
      <c r="B63" s="29" t="s">
        <v>52</v>
      </c>
      <c r="C63" s="36"/>
      <c r="D63" s="17"/>
      <c r="E63" s="62"/>
      <c r="F63" s="25"/>
    </row>
    <row r="64" spans="1:6" s="2" customFormat="1" ht="31.5" hidden="1">
      <c r="A64" s="33"/>
      <c r="B64" s="29" t="s">
        <v>30</v>
      </c>
      <c r="C64" s="36"/>
      <c r="D64" s="17"/>
      <c r="E64" s="62"/>
      <c r="F64" s="25"/>
    </row>
    <row r="65" spans="1:6" s="2" customFormat="1" ht="15.75" hidden="1">
      <c r="A65" s="33"/>
      <c r="B65" s="29" t="s">
        <v>45</v>
      </c>
      <c r="C65" s="36"/>
      <c r="D65" s="17"/>
      <c r="E65" s="62"/>
      <c r="F65" s="25"/>
    </row>
    <row r="66" spans="1:6" s="2" customFormat="1" ht="15.75" hidden="1">
      <c r="A66" s="33"/>
      <c r="B66" s="29" t="s">
        <v>20</v>
      </c>
      <c r="C66" s="36"/>
      <c r="D66" s="17"/>
      <c r="E66" s="62"/>
      <c r="F66" s="25"/>
    </row>
    <row r="67" spans="1:6" s="2" customFormat="1" ht="15.75" hidden="1">
      <c r="A67" s="33"/>
      <c r="B67" s="26" t="s">
        <v>41</v>
      </c>
      <c r="C67" s="37"/>
      <c r="D67" s="17"/>
      <c r="E67" s="62"/>
      <c r="F67" s="25"/>
    </row>
    <row r="68" spans="1:6" s="2" customFormat="1" ht="31.5" hidden="1">
      <c r="A68" s="33"/>
      <c r="B68" s="29" t="s">
        <v>53</v>
      </c>
      <c r="C68" s="36"/>
      <c r="D68" s="17"/>
      <c r="E68" s="62"/>
      <c r="F68" s="25"/>
    </row>
    <row r="69" spans="1:6" s="2" customFormat="1" ht="31.5" hidden="1">
      <c r="A69" s="33"/>
      <c r="B69" s="29" t="s">
        <v>30</v>
      </c>
      <c r="C69" s="36"/>
      <c r="D69" s="17"/>
      <c r="E69" s="62"/>
      <c r="F69" s="25"/>
    </row>
    <row r="70" spans="1:6" s="2" customFormat="1" ht="15.75" hidden="1">
      <c r="A70" s="33"/>
      <c r="B70" s="29" t="s">
        <v>45</v>
      </c>
      <c r="C70" s="36"/>
      <c r="D70" s="17"/>
      <c r="E70" s="62"/>
      <c r="F70" s="25"/>
    </row>
    <row r="71" spans="1:6" s="2" customFormat="1" ht="15.75" hidden="1">
      <c r="A71" s="33"/>
      <c r="B71" s="29" t="s">
        <v>20</v>
      </c>
      <c r="C71" s="36"/>
      <c r="D71" s="17"/>
      <c r="E71" s="62"/>
      <c r="F71" s="25"/>
    </row>
    <row r="72" spans="1:6" s="2" customFormat="1" ht="15.75" hidden="1">
      <c r="A72" s="33"/>
      <c r="B72" s="26" t="s">
        <v>42</v>
      </c>
      <c r="C72" s="37"/>
      <c r="D72" s="17"/>
      <c r="E72" s="62"/>
      <c r="F72" s="25"/>
    </row>
    <row r="73" spans="1:6" s="2" customFormat="1" ht="31.5" hidden="1">
      <c r="A73" s="33"/>
      <c r="B73" s="29" t="s">
        <v>54</v>
      </c>
      <c r="C73" s="36"/>
      <c r="D73" s="17"/>
      <c r="E73" s="62"/>
      <c r="F73" s="25"/>
    </row>
    <row r="74" spans="1:6" s="2" customFormat="1" ht="31.5" hidden="1">
      <c r="A74" s="33"/>
      <c r="B74" s="29" t="s">
        <v>30</v>
      </c>
      <c r="C74" s="36"/>
      <c r="D74" s="17"/>
      <c r="E74" s="62"/>
      <c r="F74" s="25"/>
    </row>
    <row r="75" spans="1:6" s="2" customFormat="1" ht="15.75" hidden="1">
      <c r="A75" s="33"/>
      <c r="B75" s="29" t="s">
        <v>45</v>
      </c>
      <c r="C75" s="36"/>
      <c r="D75" s="17"/>
      <c r="E75" s="62"/>
      <c r="F75" s="25"/>
    </row>
    <row r="76" spans="1:6" s="2" customFormat="1" ht="15.75" hidden="1">
      <c r="A76" s="33"/>
      <c r="B76" s="29" t="s">
        <v>20</v>
      </c>
      <c r="C76" s="36"/>
      <c r="D76" s="17"/>
      <c r="E76" s="62"/>
      <c r="F76" s="25"/>
    </row>
    <row r="77" spans="1:5" ht="31.5" hidden="1">
      <c r="A77" s="40"/>
      <c r="B77" s="26" t="s">
        <v>43</v>
      </c>
      <c r="C77" s="37"/>
      <c r="D77" s="24"/>
      <c r="E77" s="63"/>
    </row>
    <row r="78" spans="1:5" ht="31.5" hidden="1">
      <c r="A78" s="40"/>
      <c r="B78" s="29" t="s">
        <v>47</v>
      </c>
      <c r="C78" s="36"/>
      <c r="D78" s="24"/>
      <c r="E78" s="63"/>
    </row>
    <row r="79" spans="1:5" ht="15.75" hidden="1">
      <c r="A79" s="40"/>
      <c r="B79" s="29" t="s">
        <v>20</v>
      </c>
      <c r="C79" s="36"/>
      <c r="D79" s="24"/>
      <c r="E79" s="63"/>
    </row>
    <row r="80" spans="1:5" ht="31.5" hidden="1">
      <c r="A80" s="40"/>
      <c r="B80" s="29" t="s">
        <v>57</v>
      </c>
      <c r="C80" s="36"/>
      <c r="D80" s="24"/>
      <c r="E80" s="63"/>
    </row>
    <row r="81" spans="1:5" ht="15.75" hidden="1">
      <c r="A81" s="40"/>
      <c r="B81" s="29" t="s">
        <v>44</v>
      </c>
      <c r="C81" s="36"/>
      <c r="D81" s="24"/>
      <c r="E81" s="63"/>
    </row>
    <row r="82" spans="1:5" ht="15.75">
      <c r="A82" s="40" t="s">
        <v>133</v>
      </c>
      <c r="B82" s="26" t="s">
        <v>135</v>
      </c>
      <c r="C82" s="35" t="s">
        <v>116</v>
      </c>
      <c r="D82" s="24"/>
      <c r="E82" s="63"/>
    </row>
    <row r="83" spans="1:6" s="2" customFormat="1" ht="15.75">
      <c r="A83" s="33"/>
      <c r="B83" s="31" t="s">
        <v>129</v>
      </c>
      <c r="C83" s="36" t="s">
        <v>117</v>
      </c>
      <c r="D83" s="17"/>
      <c r="E83" s="62"/>
      <c r="F83" s="25"/>
    </row>
    <row r="84" spans="1:6" s="2" customFormat="1" ht="15.75">
      <c r="A84" s="33"/>
      <c r="B84" s="31" t="s">
        <v>128</v>
      </c>
      <c r="C84" s="36" t="s">
        <v>118</v>
      </c>
      <c r="D84" s="17"/>
      <c r="E84" s="62"/>
      <c r="F84" s="25"/>
    </row>
    <row r="85" spans="1:6" s="2" customFormat="1" ht="15.75">
      <c r="A85" s="33"/>
      <c r="B85" s="31" t="s">
        <v>20</v>
      </c>
      <c r="C85" s="123"/>
      <c r="D85" s="124"/>
      <c r="E85" s="62"/>
      <c r="F85" s="25"/>
    </row>
    <row r="86" spans="2:3" ht="15.75">
      <c r="B86" s="28"/>
      <c r="C86" s="38"/>
    </row>
  </sheetData>
  <sheetProtection/>
  <mergeCells count="15">
    <mergeCell ref="C16:D16"/>
    <mergeCell ref="C6:E6"/>
    <mergeCell ref="C7:E7"/>
    <mergeCell ref="C8:E8"/>
    <mergeCell ref="D10:E10"/>
    <mergeCell ref="B1:D1"/>
    <mergeCell ref="C3:E3"/>
    <mergeCell ref="C4:E4"/>
    <mergeCell ref="C5:E5"/>
    <mergeCell ref="C20:E20"/>
    <mergeCell ref="C85:D85"/>
    <mergeCell ref="C24:D24"/>
    <mergeCell ref="C28:D28"/>
    <mergeCell ref="C32:D32"/>
    <mergeCell ref="C36:D36"/>
  </mergeCells>
  <printOptions/>
  <pageMargins left="0.52" right="0.31496062992125984" top="0.54" bottom="0.15748031496062992" header="0.59" footer="0.31496062992125984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Customer</cp:lastModifiedBy>
  <cp:lastPrinted>2012-03-12T06:47:55Z</cp:lastPrinted>
  <dcterms:created xsi:type="dcterms:W3CDTF">2010-02-15T13:42:22Z</dcterms:created>
  <dcterms:modified xsi:type="dcterms:W3CDTF">2014-01-27T04:07:34Z</dcterms:modified>
  <cp:category/>
  <cp:version/>
  <cp:contentType/>
  <cp:contentStatus/>
</cp:coreProperties>
</file>